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8EFCB713-5340-4D1C-B216-03F68A1ECDE2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OŽUJAK 2024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2" l="1"/>
  <c r="E20" i="2" l="1"/>
  <c r="E9" i="2" l="1"/>
  <c r="E48" i="2" l="1"/>
  <c r="E36" i="2"/>
  <c r="E31" i="2"/>
  <c r="E26" i="2"/>
  <c r="E23" i="2"/>
  <c r="E77" i="2"/>
  <c r="E72" i="2"/>
  <c r="E68" i="2"/>
  <c r="E70" i="2" s="1"/>
  <c r="E65" i="2"/>
  <c r="E61" i="2"/>
  <c r="E63" i="2"/>
  <c r="E58" i="2"/>
  <c r="E54" i="2"/>
  <c r="E51" i="2"/>
  <c r="E40" i="2"/>
  <c r="E38" i="2"/>
</calcChain>
</file>

<file path=xl/sharedStrings.xml><?xml version="1.0" encoding="utf-8"?>
<sst xmlns="http://schemas.openxmlformats.org/spreadsheetml/2006/main" count="219" uniqueCount="114">
  <si>
    <t>u eurima</t>
  </si>
  <si>
    <t>NAZIV PRIMATELJA</t>
  </si>
  <si>
    <t>OIB PRIMATELJA</t>
  </si>
  <si>
    <t>SJEDIŠTE/ PREBIVALIŠTE PRIMATELJA</t>
  </si>
  <si>
    <t>IZNOS</t>
  </si>
  <si>
    <t>KONTO</t>
  </si>
  <si>
    <t>VRSTA RASHODA/IZDATKA</t>
  </si>
  <si>
    <t>RIJEKA</t>
  </si>
  <si>
    <t>Seminari,savjetovanja i simpoziji</t>
  </si>
  <si>
    <t>Ukupno</t>
  </si>
  <si>
    <t>ZAGREB</t>
  </si>
  <si>
    <t>Ure.mater.i osta.mate.rashodi</t>
  </si>
  <si>
    <t>OSIJEK</t>
  </si>
  <si>
    <t>KASTAV</t>
  </si>
  <si>
    <t>ENERGO d.o.o.</t>
  </si>
  <si>
    <t>Energija</t>
  </si>
  <si>
    <t>HEP-OPSKRBA d.o.o.</t>
  </si>
  <si>
    <t>63073332379</t>
  </si>
  <si>
    <t>PEVEX d.d.</t>
  </si>
  <si>
    <t>SESVETE</t>
  </si>
  <si>
    <t>Materi.i dije.za teku.i inve.održavanje</t>
  </si>
  <si>
    <t>HRVATSKI TELEKOM d.d.</t>
  </si>
  <si>
    <t>Uslu.tele,pošte i prijevoza</t>
  </si>
  <si>
    <t>TELEMACH HRVATSKA D.O.O.</t>
  </si>
  <si>
    <t>Uslu.teku.i investi.održavanja</t>
  </si>
  <si>
    <t>TOPLANE d.o.o.</t>
  </si>
  <si>
    <t>Uslu.promidžbe i informiranja</t>
  </si>
  <si>
    <t>ISTARSKI VODOVOD d.o.o.</t>
  </si>
  <si>
    <t>BUZET</t>
  </si>
  <si>
    <t>Komunalne usluge</t>
  </si>
  <si>
    <t>GRAD RIJEKA</t>
  </si>
  <si>
    <t>KD ČISTOĆA d.o.o.</t>
  </si>
  <si>
    <t>06531901714</t>
  </si>
  <si>
    <t>03455963475</t>
  </si>
  <si>
    <t>PAZIN</t>
  </si>
  <si>
    <t>Zakupn.i najamnine</t>
  </si>
  <si>
    <t>POREČ</t>
  </si>
  <si>
    <t>Intelektu.i osobne usluge</t>
  </si>
  <si>
    <t>STUDENTSKI CENTAR RIJEKA</t>
  </si>
  <si>
    <t>Računalne usluge</t>
  </si>
  <si>
    <t>Usluge čuvanja imovine i osoba</t>
  </si>
  <si>
    <t>Reprezentacija</t>
  </si>
  <si>
    <t>Banka.uslu.i uslu.pla.prometa</t>
  </si>
  <si>
    <t>LJUBLJANA</t>
  </si>
  <si>
    <t>Licence</t>
  </si>
  <si>
    <t>VELEUČILIŠTE U RIJECI</t>
  </si>
  <si>
    <t>Plaće za redovan rad</t>
  </si>
  <si>
    <t>Plaće za prekovremeni rad</t>
  </si>
  <si>
    <t>Doprinosi za obavezno zdravstveno osiguranje</t>
  </si>
  <si>
    <t>Službena putovanja</t>
  </si>
  <si>
    <t>Nakna.za prijev.za rad na terenu i odvojeni život</t>
  </si>
  <si>
    <t>Naknada za rad Upravnog vijeća</t>
  </si>
  <si>
    <t>Pristojbe i naknade</t>
  </si>
  <si>
    <t>ISPLATA SREDSTAVA ZA RAZDOBLJE:</t>
  </si>
  <si>
    <t>TEHNOCOPY d.o.o.</t>
  </si>
  <si>
    <t>VIŠKOVO</t>
  </si>
  <si>
    <t>HRVATSKA UDRUGA ZA ZDRAVO RADNO MJESTO</t>
  </si>
  <si>
    <t>PLENORIA  D.O.O.</t>
  </si>
  <si>
    <t>HRV. UDRUGA ZA TURIZ. I RUR.RAZV. -KLUB ČLANOVA SELO</t>
  </si>
  <si>
    <t>VALENARI</t>
  </si>
  <si>
    <t>BUJE</t>
  </si>
  <si>
    <t>MATICA HRVATSKA</t>
  </si>
  <si>
    <t>DEM D.O.O.</t>
  </si>
  <si>
    <t>SIN AGRO D.O.O.</t>
  </si>
  <si>
    <t>KAŠTELIR</t>
  </si>
  <si>
    <t>BIROOPREMA d.o.o.</t>
  </si>
  <si>
    <t>ACHILLEA d.o.o.</t>
  </si>
  <si>
    <t>Osijek</t>
  </si>
  <si>
    <t>BRUNATA</t>
  </si>
  <si>
    <t>IDEJA D.O.O.</t>
  </si>
  <si>
    <t>Sitan inventar i auto gume</t>
  </si>
  <si>
    <t>KONCEPT MEDIA</t>
  </si>
  <si>
    <t>CHIPOTEKA,Z-el</t>
  </si>
  <si>
    <t>HP-HRVATSKA POŠTA RIJEKA</t>
  </si>
  <si>
    <t>A1 HRVATSKA D.O.O.</t>
  </si>
  <si>
    <t>Zagreb</t>
  </si>
  <si>
    <t>GRAD PAZIN</t>
  </si>
  <si>
    <t>USLUGA D.O.O.-PAZIN</t>
  </si>
  <si>
    <t>H2O</t>
  </si>
  <si>
    <t>KLANA</t>
  </si>
  <si>
    <t>VODOVOD I KANALIZACIJA</t>
  </si>
  <si>
    <t>07969842379</t>
  </si>
  <si>
    <t>SŠ MATE BALOTE POREČ</t>
  </si>
  <si>
    <t>FINA</t>
  </si>
  <si>
    <t>NETCOM</t>
  </si>
  <si>
    <t>UNIBIS</t>
  </si>
  <si>
    <t>PLAN B obrt za usluge</t>
  </si>
  <si>
    <t>SECURITAS HRVATSKA</t>
  </si>
  <si>
    <t>04130015300</t>
  </si>
  <si>
    <t>Usluge čišćenja,pranja i sl.</t>
  </si>
  <si>
    <t>PEVEX D.D.</t>
  </si>
  <si>
    <t>ERSTE BANKA</t>
  </si>
  <si>
    <t>WISE TECHNOLOGIES</t>
  </si>
  <si>
    <t>COMMUNITER AD DECUS D.O.O.</t>
  </si>
  <si>
    <t>Ostali rash.za zaposlene</t>
  </si>
  <si>
    <t>HRVATSKO DRUŠTVO MENADŽERA KVALITETE</t>
  </si>
  <si>
    <t>TOPLANE</t>
  </si>
  <si>
    <t>Ulaganja u tuđoj imovini radi prava korištenja</t>
  </si>
  <si>
    <t>Knjige</t>
  </si>
  <si>
    <t>M.E.P. d.o.o.</t>
  </si>
  <si>
    <t>HRVATSKA MLJEKARSKA UDRUGA</t>
  </si>
  <si>
    <t>MATE D.O.O.</t>
  </si>
  <si>
    <t>PREHRAMBENO-TEHNOLOŠKI FAK. OSIJEK</t>
  </si>
  <si>
    <t>Komunikacijska oprema</t>
  </si>
  <si>
    <t>Stručno usavršavanje zaposlenika</t>
  </si>
  <si>
    <t>Naknade građanima i kućanstvima u novcu</t>
  </si>
  <si>
    <t>OŽUJAK 2024.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</si>
  <si>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</si>
  <si>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KONCEPT MEDIA d.o.o.</t>
  </si>
  <si>
    <t>AGENCIJA ZA KOMERCIJALNU DJELATNOST d.o.o.</t>
  </si>
  <si>
    <t>VINDIJA d.d.</t>
  </si>
  <si>
    <t>VARAŽDIN</t>
  </si>
  <si>
    <t>HARTA d.o.o.</t>
  </si>
  <si>
    <t>INDEL ZAŠTITA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</si>
</sst>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49" fontId="1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/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43" fontId="0" fillId="0" borderId="3" xfId="0" applyNumberFormat="1" applyFill="1" applyBorder="1" applyAlignment="1">
      <alignment vertical="center"/>
    </xf>
    <xf numFmtId="49" fontId="0" fillId="0" borderId="3" xfId="0" applyNumberFormat="1" applyBorder="1" applyAlignment="1">
      <alignment horizontal="right" wrapText="1"/>
    </xf>
    <xf numFmtId="43" fontId="0" fillId="0" borderId="0" xfId="0" applyNumberFormat="1" applyFill="1" applyAlignment="1">
      <alignment vertical="center"/>
    </xf>
    <xf numFmtId="43" fontId="0" fillId="0" borderId="1" xfId="0" applyNumberFormat="1" applyFill="1" applyBorder="1" applyAlignment="1">
      <alignment vertical="center"/>
    </xf>
    <xf numFmtId="43" fontId="0" fillId="0" borderId="3" xfId="0" applyNumberFormat="1" applyBorder="1" applyAlignment="1">
      <alignment vertical="center"/>
    </xf>
    <xf numFmtId="0" fontId="0" fillId="0" borderId="6" xfId="0" applyFill="1" applyBorder="1"/>
    <xf numFmtId="0" fontId="0" fillId="0" borderId="7" xfId="0" applyFill="1" applyBorder="1"/>
    <xf numFmtId="43" fontId="0" fillId="0" borderId="7" xfId="0" applyNumberFormat="1" applyBorder="1" applyAlignment="1">
      <alignment vertic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Border="1" applyAlignment="1">
      <alignment wrapText="1"/>
    </xf>
    <xf numFmtId="0" fontId="0" fillId="0" borderId="12" xfId="0" applyFill="1" applyBorder="1"/>
    <xf numFmtId="0" fontId="0" fillId="0" borderId="13" xfId="0" applyBorder="1" applyAlignment="1">
      <alignment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vertical="center"/>
    </xf>
    <xf numFmtId="0" fontId="0" fillId="0" borderId="14" xfId="0" applyBorder="1" applyAlignment="1">
      <alignment wrapText="1"/>
    </xf>
    <xf numFmtId="0" fontId="1" fillId="0" borderId="15" xfId="0" applyFont="1" applyFill="1" applyBorder="1"/>
    <xf numFmtId="43" fontId="1" fillId="0" borderId="16" xfId="0" applyNumberFormat="1" applyFont="1" applyFill="1" applyBorder="1" applyAlignment="1">
      <alignment vertical="center"/>
    </xf>
    <xf numFmtId="43" fontId="1" fillId="0" borderId="17" xfId="0" applyNumberFormat="1" applyFont="1" applyFill="1" applyBorder="1" applyAlignment="1">
      <alignment vertical="center"/>
    </xf>
    <xf numFmtId="0" fontId="0" fillId="0" borderId="18" xfId="0" applyFill="1" applyBorder="1"/>
    <xf numFmtId="0" fontId="0" fillId="0" borderId="19" xfId="0" applyFill="1" applyBorder="1"/>
    <xf numFmtId="0" fontId="1" fillId="0" borderId="20" xfId="0" applyFont="1" applyFill="1" applyBorder="1"/>
    <xf numFmtId="43" fontId="1" fillId="0" borderId="21" xfId="0" applyNumberFormat="1" applyFont="1" applyFill="1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" xfId="0" applyFill="1" applyBorder="1"/>
    <xf numFmtId="0" fontId="0" fillId="0" borderId="14" xfId="0" applyFill="1" applyBorder="1"/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43" fontId="0" fillId="0" borderId="22" xfId="0" applyNumberFormat="1" applyBorder="1" applyAlignment="1">
      <alignment vertical="center"/>
    </xf>
    <xf numFmtId="0" fontId="0" fillId="0" borderId="16" xfId="0" applyBorder="1" applyAlignment="1">
      <alignment wrapText="1"/>
    </xf>
    <xf numFmtId="0" fontId="0" fillId="0" borderId="22" xfId="0" applyFill="1" applyBorder="1"/>
    <xf numFmtId="0" fontId="0" fillId="0" borderId="16" xfId="0" applyFill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49" fontId="0" fillId="0" borderId="19" xfId="0" applyNumberFormat="1" applyFill="1" applyBorder="1" applyAlignment="1">
      <alignment horizontal="right"/>
    </xf>
    <xf numFmtId="49" fontId="0" fillId="0" borderId="7" xfId="0" applyNumberFormat="1" applyBorder="1" applyAlignment="1">
      <alignment horizontal="right" wrapText="1"/>
    </xf>
    <xf numFmtId="0" fontId="0" fillId="0" borderId="10" xfId="0" applyBorder="1" applyAlignment="1">
      <alignment wrapText="1"/>
    </xf>
    <xf numFmtId="43" fontId="0" fillId="0" borderId="7" xfId="0" applyNumberFormat="1" applyFill="1" applyBorder="1" applyAlignment="1">
      <alignment vertical="center"/>
    </xf>
    <xf numFmtId="0" fontId="0" fillId="0" borderId="15" xfId="0" applyFill="1" applyBorder="1"/>
    <xf numFmtId="0" fontId="0" fillId="0" borderId="13" xfId="0" applyFill="1" applyBorder="1"/>
    <xf numFmtId="43" fontId="1" fillId="0" borderId="23" xfId="0" applyNumberFormat="1" applyFont="1" applyFill="1" applyBorder="1" applyAlignment="1">
      <alignment vertical="center"/>
    </xf>
    <xf numFmtId="0" fontId="0" fillId="0" borderId="18" xfId="0" applyBorder="1" applyAlignment="1">
      <alignment wrapText="1"/>
    </xf>
    <xf numFmtId="0" fontId="0" fillId="0" borderId="12" xfId="0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right"/>
    </xf>
    <xf numFmtId="0" fontId="0" fillId="0" borderId="10" xfId="0" applyFill="1" applyBorder="1" applyAlignment="1">
      <alignment vertical="center"/>
    </xf>
    <xf numFmtId="0" fontId="0" fillId="0" borderId="24" xfId="0" applyBorder="1" applyAlignment="1">
      <alignment wrapText="1"/>
    </xf>
    <xf numFmtId="0" fontId="0" fillId="0" borderId="25" xfId="0" applyBorder="1" applyAlignment="1">
      <alignment horizontal="right" vertical="center" wrapText="1"/>
    </xf>
    <xf numFmtId="0" fontId="0" fillId="0" borderId="26" xfId="0" applyFill="1" applyBorder="1" applyAlignment="1">
      <alignment vertical="center" wrapText="1"/>
    </xf>
    <xf numFmtId="43" fontId="0" fillId="0" borderId="26" xfId="0" applyNumberForma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43" fontId="1" fillId="0" borderId="22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Fill="1" applyBorder="1"/>
    <xf numFmtId="0" fontId="0" fillId="0" borderId="23" xfId="0" applyFill="1" applyBorder="1"/>
    <xf numFmtId="0" fontId="0" fillId="0" borderId="30" xfId="0" applyFill="1" applyBorder="1"/>
    <xf numFmtId="0" fontId="0" fillId="0" borderId="5" xfId="0" applyBorder="1" applyAlignment="1">
      <alignment wrapText="1"/>
    </xf>
    <xf numFmtId="0" fontId="0" fillId="0" borderId="11" xfId="0" applyFill="1" applyBorder="1"/>
    <xf numFmtId="43" fontId="2" fillId="0" borderId="7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43" fontId="2" fillId="0" borderId="29" xfId="0" applyNumberFormat="1" applyFont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43" fontId="2" fillId="0" borderId="3" xfId="0" applyNumberFormat="1" applyFont="1" applyFill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4762-4DCC-4D64-859E-DE4B59F1E04A}">
  <dimension ref="A1:XFD90"/>
  <sheetViews>
    <sheetView tabSelected="1" zoomScaleNormal="100" workbookViewId="0">
      <selection activeCell="N16" sqref="N16"/>
    </sheetView>
  </sheetViews>
  <sheetFormatPr defaultRowHeight="15" x14ac:dyDescent="0.25"/>
  <cols>
    <col min="1" max="1" width="4.28515625" style="1" customWidth="1"/>
    <col min="2" max="2" width="36" style="1" customWidth="1"/>
    <col min="3" max="3" width="15.42578125" style="1" bestFit="1" customWidth="1"/>
    <col min="4" max="4" width="14.5703125" style="1" bestFit="1" customWidth="1"/>
    <col min="5" max="5" width="14.85546875" style="18" bestFit="1" customWidth="1"/>
    <col min="6" max="6" width="9.140625" style="1"/>
    <col min="7" max="7" width="44.42578125" style="1" bestFit="1" customWidth="1"/>
    <col min="8" max="16384" width="9.140625" style="1"/>
  </cols>
  <sheetData>
    <row r="1" spans="1:14" ht="22.5" customHeight="1" x14ac:dyDescent="0.25">
      <c r="A1" s="1" t="s">
        <v>107</v>
      </c>
      <c r="B1" s="2"/>
    </row>
    <row r="2" spans="1:14" ht="18.75" customHeight="1" x14ac:dyDescent="0.25">
      <c r="A2" s="1" t="s">
        <v>53</v>
      </c>
      <c r="D2" s="3" t="s">
        <v>106</v>
      </c>
    </row>
    <row r="3" spans="1:14" ht="15.75" thickBot="1" x14ac:dyDescent="0.3">
      <c r="G3" s="4" t="s">
        <v>0</v>
      </c>
    </row>
    <row r="4" spans="1:14" s="2" customFormat="1" ht="45.75" thickBot="1" x14ac:dyDescent="0.3">
      <c r="B4" s="77" t="s">
        <v>1</v>
      </c>
      <c r="C4" s="78" t="s">
        <v>2</v>
      </c>
      <c r="D4" s="79" t="s">
        <v>3</v>
      </c>
      <c r="E4" s="80" t="s">
        <v>4</v>
      </c>
      <c r="F4" s="78" t="s">
        <v>5</v>
      </c>
      <c r="G4" s="81" t="s">
        <v>6</v>
      </c>
    </row>
    <row r="5" spans="1:14" s="2" customFormat="1" ht="30" x14ac:dyDescent="0.25">
      <c r="B5" s="67" t="s">
        <v>56</v>
      </c>
      <c r="C5" s="68">
        <v>51794570679</v>
      </c>
      <c r="D5" s="69" t="s">
        <v>7</v>
      </c>
      <c r="E5" s="70">
        <v>130</v>
      </c>
      <c r="F5" s="71">
        <v>3213</v>
      </c>
      <c r="G5" s="72" t="s">
        <v>8</v>
      </c>
    </row>
    <row r="6" spans="1:14" s="2" customFormat="1" ht="30" x14ac:dyDescent="0.25">
      <c r="B6" s="45" t="s">
        <v>95</v>
      </c>
      <c r="C6" s="12">
        <v>52439382255</v>
      </c>
      <c r="D6" s="12" t="s">
        <v>10</v>
      </c>
      <c r="E6" s="20">
        <v>1050</v>
      </c>
      <c r="F6" s="6">
        <v>3213</v>
      </c>
      <c r="G6" s="73" t="s">
        <v>8</v>
      </c>
    </row>
    <row r="7" spans="1:14" s="2" customFormat="1" x14ac:dyDescent="0.25">
      <c r="B7" s="45" t="s">
        <v>57</v>
      </c>
      <c r="C7" s="12">
        <v>69996420118</v>
      </c>
      <c r="D7" s="12" t="s">
        <v>10</v>
      </c>
      <c r="E7" s="16">
        <v>462.5</v>
      </c>
      <c r="F7" s="7">
        <v>3213</v>
      </c>
      <c r="G7" s="66" t="s">
        <v>8</v>
      </c>
    </row>
    <row r="8" spans="1:14" s="2" customFormat="1" ht="30.75" thickBot="1" x14ac:dyDescent="0.3">
      <c r="B8" s="29" t="s">
        <v>58</v>
      </c>
      <c r="C8" s="74">
        <v>89313718238</v>
      </c>
      <c r="D8" s="75" t="s">
        <v>10</v>
      </c>
      <c r="E8" s="31">
        <v>560</v>
      </c>
      <c r="F8" s="5">
        <v>3213</v>
      </c>
      <c r="G8" s="76" t="s">
        <v>8</v>
      </c>
    </row>
    <row r="9" spans="1:14" s="2" customFormat="1" ht="15.75" thickBot="1" x14ac:dyDescent="0.3">
      <c r="B9" s="1"/>
      <c r="C9" s="1"/>
      <c r="D9" s="33" t="s">
        <v>9</v>
      </c>
      <c r="E9" s="35">
        <f>SUM(E5:E8)</f>
        <v>2202.5</v>
      </c>
      <c r="F9" s="1"/>
      <c r="G9" s="1"/>
    </row>
    <row r="10" spans="1:14" x14ac:dyDescent="0.25">
      <c r="B10" s="40" t="s">
        <v>59</v>
      </c>
      <c r="C10" s="54">
        <v>99650726701</v>
      </c>
      <c r="D10" s="54" t="s">
        <v>60</v>
      </c>
      <c r="E10" s="89">
        <v>1752.86</v>
      </c>
      <c r="F10" s="22">
        <v>3221</v>
      </c>
      <c r="G10" s="24" t="s">
        <v>11</v>
      </c>
    </row>
    <row r="11" spans="1:14" ht="15.75" thickBot="1" x14ac:dyDescent="0.3">
      <c r="B11" s="45" t="s">
        <v>61</v>
      </c>
      <c r="C11" s="12">
        <v>79893058381</v>
      </c>
      <c r="D11" s="12" t="s">
        <v>10</v>
      </c>
      <c r="E11" s="90">
        <v>22.5</v>
      </c>
      <c r="F11" s="8">
        <v>3221</v>
      </c>
      <c r="G11" s="26" t="s">
        <v>11</v>
      </c>
    </row>
    <row r="12" spans="1:14" ht="15.75" thickBot="1" x14ac:dyDescent="0.3">
      <c r="B12" s="48" t="s">
        <v>112</v>
      </c>
      <c r="C12" s="12">
        <v>59072650925</v>
      </c>
      <c r="D12" s="12" t="s">
        <v>55</v>
      </c>
      <c r="E12" s="90">
        <v>651.30999999999995</v>
      </c>
      <c r="F12" s="8">
        <v>3221</v>
      </c>
      <c r="G12" s="26" t="s">
        <v>11</v>
      </c>
    </row>
    <row r="13" spans="1:14" x14ac:dyDescent="0.25">
      <c r="B13" s="45" t="s">
        <v>108</v>
      </c>
      <c r="C13" s="12">
        <v>22941908592</v>
      </c>
      <c r="D13" s="12" t="s">
        <v>10</v>
      </c>
      <c r="E13" s="90">
        <v>851.84</v>
      </c>
      <c r="F13" s="8">
        <v>3221</v>
      </c>
      <c r="G13" s="26" t="s">
        <v>11</v>
      </c>
    </row>
    <row r="14" spans="1:14" x14ac:dyDescent="0.25">
      <c r="B14" s="45" t="s">
        <v>62</v>
      </c>
      <c r="C14" s="12">
        <v>82497118239</v>
      </c>
      <c r="D14" s="12" t="s">
        <v>13</v>
      </c>
      <c r="E14" s="90">
        <v>319.3</v>
      </c>
      <c r="F14" s="8">
        <v>3221</v>
      </c>
      <c r="G14" s="26" t="s">
        <v>11</v>
      </c>
    </row>
    <row r="15" spans="1:14" x14ac:dyDescent="0.25">
      <c r="B15" s="45" t="s">
        <v>63</v>
      </c>
      <c r="C15" s="12">
        <v>48772750193</v>
      </c>
      <c r="D15" s="12" t="s">
        <v>64</v>
      </c>
      <c r="E15" s="90">
        <v>630</v>
      </c>
      <c r="F15" s="8">
        <v>3221</v>
      </c>
      <c r="G15" s="26" t="s">
        <v>11</v>
      </c>
    </row>
    <row r="16" spans="1:14" x14ac:dyDescent="0.25">
      <c r="B16" s="45" t="s">
        <v>65</v>
      </c>
      <c r="C16" s="12">
        <v>72699018792</v>
      </c>
      <c r="D16" s="12" t="s">
        <v>7</v>
      </c>
      <c r="E16" s="90">
        <v>148</v>
      </c>
      <c r="F16" s="7">
        <v>3221</v>
      </c>
      <c r="G16" s="66" t="s">
        <v>11</v>
      </c>
      <c r="N16" s="4"/>
    </row>
    <row r="17" spans="1:16384" x14ac:dyDescent="0.25">
      <c r="A17" s="88"/>
      <c r="B17" s="87" t="s">
        <v>66</v>
      </c>
      <c r="C17" s="12">
        <v>51644974425</v>
      </c>
      <c r="D17" s="12" t="s">
        <v>67</v>
      </c>
      <c r="E17" s="90">
        <v>329</v>
      </c>
      <c r="F17" s="8">
        <v>3221</v>
      </c>
      <c r="G17" s="26" t="s">
        <v>11</v>
      </c>
    </row>
    <row r="18" spans="1:16384" ht="30" x14ac:dyDescent="0.25">
      <c r="A18" s="88"/>
      <c r="B18" s="87" t="s">
        <v>109</v>
      </c>
      <c r="C18" s="12">
        <v>58843087891</v>
      </c>
      <c r="D18" s="12" t="s">
        <v>10</v>
      </c>
      <c r="E18" s="90">
        <v>93.6</v>
      </c>
      <c r="F18" s="8">
        <v>3221</v>
      </c>
      <c r="G18" s="86" t="s">
        <v>11</v>
      </c>
    </row>
    <row r="19" spans="1:16384" ht="15.75" thickBot="1" x14ac:dyDescent="0.3">
      <c r="B19" s="82" t="s">
        <v>110</v>
      </c>
      <c r="C19" s="83">
        <v>44138062462</v>
      </c>
      <c r="D19" s="83" t="s">
        <v>111</v>
      </c>
      <c r="E19" s="91">
        <v>78.3</v>
      </c>
      <c r="F19" s="84">
        <v>3221</v>
      </c>
      <c r="G19" s="85" t="s">
        <v>11</v>
      </c>
    </row>
    <row r="20" spans="1:16384" ht="15.75" thickBot="1" x14ac:dyDescent="0.3">
      <c r="D20" s="33" t="s">
        <v>9</v>
      </c>
      <c r="E20" s="35">
        <f>SUM(E10:E19)</f>
        <v>4876.7100000000009</v>
      </c>
      <c r="L20" s="8"/>
    </row>
    <row r="21" spans="1:16384" x14ac:dyDescent="0.25">
      <c r="B21" s="21" t="s">
        <v>14</v>
      </c>
      <c r="C21" s="22">
        <v>99393766301</v>
      </c>
      <c r="D21" s="22" t="s">
        <v>7</v>
      </c>
      <c r="E21" s="23">
        <v>376.38</v>
      </c>
      <c r="F21" s="22">
        <v>3223</v>
      </c>
      <c r="G21" s="24" t="s">
        <v>15</v>
      </c>
    </row>
    <row r="22" spans="1:16384" ht="15.75" thickBot="1" x14ac:dyDescent="0.3">
      <c r="B22" s="61" t="s">
        <v>16</v>
      </c>
      <c r="C22" s="65" t="s">
        <v>17</v>
      </c>
      <c r="D22" s="46" t="s">
        <v>10</v>
      </c>
      <c r="E22" s="31">
        <v>1628.82</v>
      </c>
      <c r="F22" s="46">
        <v>3223</v>
      </c>
      <c r="G22" s="47" t="s">
        <v>15</v>
      </c>
    </row>
    <row r="23" spans="1:16384" ht="15.75" thickBot="1" x14ac:dyDescent="0.3">
      <c r="D23" s="33" t="s">
        <v>9</v>
      </c>
      <c r="E23" s="35">
        <f>SUM(E21:E22)</f>
        <v>2005.1999999999998</v>
      </c>
    </row>
    <row r="24" spans="1:16384" x14ac:dyDescent="0.25">
      <c r="B24" s="21" t="s">
        <v>18</v>
      </c>
      <c r="C24" s="22">
        <v>73660371074</v>
      </c>
      <c r="D24" s="22" t="s">
        <v>19</v>
      </c>
      <c r="E24" s="59">
        <v>143.34</v>
      </c>
      <c r="F24" s="22">
        <v>3224</v>
      </c>
      <c r="G24" s="24" t="s">
        <v>20</v>
      </c>
    </row>
    <row r="25" spans="1:16384" ht="15.75" thickBot="1" x14ac:dyDescent="0.3">
      <c r="B25" s="61" t="s">
        <v>54</v>
      </c>
      <c r="C25" s="46">
        <v>50549589019</v>
      </c>
      <c r="D25" s="46" t="s">
        <v>7</v>
      </c>
      <c r="E25" s="19">
        <v>372.5</v>
      </c>
      <c r="F25" s="46">
        <v>3224</v>
      </c>
      <c r="G25" s="47" t="s">
        <v>20</v>
      </c>
    </row>
    <row r="26" spans="1:16384" ht="15.75" thickBot="1" x14ac:dyDescent="0.3">
      <c r="A26" s="10"/>
      <c r="B26" s="36"/>
      <c r="D26" s="33" t="s">
        <v>9</v>
      </c>
      <c r="E26" s="34">
        <f>SUM(E24:E25)</f>
        <v>515.84</v>
      </c>
      <c r="F26" s="10"/>
      <c r="G26" s="36"/>
    </row>
    <row r="27" spans="1:16384" x14ac:dyDescent="0.25">
      <c r="A27" s="11"/>
      <c r="B27" s="40" t="s">
        <v>68</v>
      </c>
      <c r="C27" s="54">
        <v>32286915975</v>
      </c>
      <c r="D27" s="54" t="s">
        <v>10</v>
      </c>
      <c r="E27" s="89">
        <v>539.78</v>
      </c>
      <c r="F27" s="22">
        <v>3225</v>
      </c>
      <c r="G27" s="55" t="s">
        <v>70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  <c r="XFD27" s="11"/>
    </row>
    <row r="28" spans="1:16384" x14ac:dyDescent="0.25">
      <c r="A28" s="11"/>
      <c r="B28" s="45" t="s">
        <v>69</v>
      </c>
      <c r="C28" s="12">
        <v>58724835598</v>
      </c>
      <c r="D28" s="12" t="s">
        <v>7</v>
      </c>
      <c r="E28" s="20">
        <v>78</v>
      </c>
      <c r="F28" s="12">
        <v>3225</v>
      </c>
      <c r="G28" s="58" t="s">
        <v>70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pans="1:16384" x14ac:dyDescent="0.25">
      <c r="A29" s="11"/>
      <c r="B29" s="64" t="s">
        <v>71</v>
      </c>
      <c r="C29" s="14">
        <v>22941908592</v>
      </c>
      <c r="D29" s="15" t="s">
        <v>10</v>
      </c>
      <c r="E29" s="20">
        <v>1390.5</v>
      </c>
      <c r="F29" s="12">
        <v>3225</v>
      </c>
      <c r="G29" s="58" t="s">
        <v>70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  <c r="XFD29" s="11"/>
    </row>
    <row r="30" spans="1:16384" ht="15.75" thickBot="1" x14ac:dyDescent="0.3">
      <c r="A30" s="11"/>
      <c r="B30" s="29" t="s">
        <v>72</v>
      </c>
      <c r="C30" s="30">
        <v>11374156664</v>
      </c>
      <c r="D30" s="30" t="s">
        <v>19</v>
      </c>
      <c r="E30" s="31">
        <v>853.1</v>
      </c>
      <c r="F30" s="30">
        <v>3225</v>
      </c>
      <c r="G30" s="32" t="s">
        <v>70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  <c r="XFD30" s="11"/>
    </row>
    <row r="31" spans="1:16384" ht="15.75" thickBot="1" x14ac:dyDescent="0.3">
      <c r="C31" s="37"/>
      <c r="D31" s="38" t="s">
        <v>9</v>
      </c>
      <c r="E31" s="62">
        <f>SUM(E27:E30)</f>
        <v>2861.38</v>
      </c>
      <c r="F31" s="63"/>
      <c r="G31" s="13"/>
    </row>
    <row r="32" spans="1:16384" x14ac:dyDescent="0.25">
      <c r="B32" s="21" t="s">
        <v>21</v>
      </c>
      <c r="C32" s="22">
        <v>81793146560</v>
      </c>
      <c r="D32" s="22" t="s">
        <v>10</v>
      </c>
      <c r="E32" s="59">
        <v>28.31</v>
      </c>
      <c r="F32" s="22">
        <v>3231</v>
      </c>
      <c r="G32" s="24" t="s">
        <v>22</v>
      </c>
    </row>
    <row r="33" spans="1:11" x14ac:dyDescent="0.25">
      <c r="B33" s="45" t="s">
        <v>74</v>
      </c>
      <c r="C33" s="12">
        <v>29524210204</v>
      </c>
      <c r="D33" s="12" t="s">
        <v>75</v>
      </c>
      <c r="E33" s="20">
        <v>261.3</v>
      </c>
      <c r="F33" s="8">
        <v>3231</v>
      </c>
      <c r="G33" s="26" t="s">
        <v>22</v>
      </c>
    </row>
    <row r="34" spans="1:11" x14ac:dyDescent="0.25">
      <c r="B34" s="45" t="s">
        <v>73</v>
      </c>
      <c r="C34" s="12">
        <v>87311810356</v>
      </c>
      <c r="D34" s="12" t="s">
        <v>7</v>
      </c>
      <c r="E34" s="20">
        <v>165.52</v>
      </c>
      <c r="F34" s="8">
        <v>3231</v>
      </c>
      <c r="G34" s="26" t="s">
        <v>22</v>
      </c>
    </row>
    <row r="35" spans="1:11" ht="15.75" thickBot="1" x14ac:dyDescent="0.3">
      <c r="B35" s="61" t="s">
        <v>23</v>
      </c>
      <c r="C35" s="46">
        <v>70133616033</v>
      </c>
      <c r="D35" s="46" t="s">
        <v>10</v>
      </c>
      <c r="E35" s="19">
        <v>1.28</v>
      </c>
      <c r="F35" s="46">
        <v>3231</v>
      </c>
      <c r="G35" s="47" t="s">
        <v>22</v>
      </c>
    </row>
    <row r="36" spans="1:11" ht="15.75" thickBot="1" x14ac:dyDescent="0.3">
      <c r="C36" s="56"/>
      <c r="D36" s="33" t="s">
        <v>9</v>
      </c>
      <c r="E36" s="34">
        <f>SUM(E32:E35)</f>
        <v>456.40999999999997</v>
      </c>
      <c r="F36" s="10"/>
    </row>
    <row r="37" spans="1:11" ht="15.75" thickBot="1" x14ac:dyDescent="0.3">
      <c r="B37" s="60" t="s">
        <v>25</v>
      </c>
      <c r="C37" s="49">
        <v>82266510597</v>
      </c>
      <c r="D37" s="49" t="s">
        <v>7</v>
      </c>
      <c r="E37" s="50">
        <v>655.30999999999995</v>
      </c>
      <c r="F37" s="52">
        <v>3232</v>
      </c>
      <c r="G37" s="53" t="s">
        <v>24</v>
      </c>
    </row>
    <row r="38" spans="1:11" ht="15.75" thickBot="1" x14ac:dyDescent="0.3">
      <c r="B38" s="10"/>
      <c r="D38" s="33" t="s">
        <v>9</v>
      </c>
      <c r="E38" s="35">
        <f>SUM(E37)</f>
        <v>655.30999999999995</v>
      </c>
    </row>
    <row r="39" spans="1:11" ht="15.75" thickBot="1" x14ac:dyDescent="0.3">
      <c r="B39" s="48" t="s">
        <v>112</v>
      </c>
      <c r="C39" s="49">
        <v>59072650925</v>
      </c>
      <c r="D39" s="49" t="s">
        <v>55</v>
      </c>
      <c r="E39" s="50">
        <v>417.5</v>
      </c>
      <c r="F39" s="52">
        <v>3233</v>
      </c>
      <c r="G39" s="53" t="s">
        <v>26</v>
      </c>
    </row>
    <row r="40" spans="1:11" ht="15.75" thickBot="1" x14ac:dyDescent="0.3">
      <c r="B40" s="10"/>
      <c r="D40" s="33" t="s">
        <v>9</v>
      </c>
      <c r="E40" s="35">
        <f>SUM(E39:E39)</f>
        <v>417.5</v>
      </c>
    </row>
    <row r="41" spans="1:11" x14ac:dyDescent="0.25">
      <c r="B41" s="21" t="s">
        <v>27</v>
      </c>
      <c r="C41" s="54">
        <v>13269963589</v>
      </c>
      <c r="D41" s="22" t="s">
        <v>28</v>
      </c>
      <c r="E41" s="59">
        <v>27.21</v>
      </c>
      <c r="F41" s="22">
        <v>3234</v>
      </c>
      <c r="G41" s="24" t="s">
        <v>29</v>
      </c>
    </row>
    <row r="42" spans="1:11" x14ac:dyDescent="0.25">
      <c r="B42" s="45" t="s">
        <v>76</v>
      </c>
      <c r="C42" s="17" t="s">
        <v>81</v>
      </c>
      <c r="D42" s="12" t="s">
        <v>34</v>
      </c>
      <c r="E42" s="20">
        <v>52.02</v>
      </c>
      <c r="F42" s="8">
        <v>3234</v>
      </c>
      <c r="G42" s="26" t="s">
        <v>29</v>
      </c>
    </row>
    <row r="43" spans="1:11" x14ac:dyDescent="0.25">
      <c r="B43" s="45" t="s">
        <v>77</v>
      </c>
      <c r="C43" s="9" t="s">
        <v>33</v>
      </c>
      <c r="D43" s="12" t="s">
        <v>34</v>
      </c>
      <c r="E43" s="20">
        <v>108.94</v>
      </c>
      <c r="F43" s="8">
        <v>3234</v>
      </c>
      <c r="G43" s="26" t="s">
        <v>29</v>
      </c>
    </row>
    <row r="44" spans="1:11" x14ac:dyDescent="0.25">
      <c r="B44" s="45" t="s">
        <v>78</v>
      </c>
      <c r="C44" s="12">
        <v>40531374434</v>
      </c>
      <c r="D44" s="12" t="s">
        <v>79</v>
      </c>
      <c r="E44" s="20">
        <v>240.73</v>
      </c>
      <c r="F44" s="8">
        <v>3234</v>
      </c>
      <c r="G44" s="26" t="s">
        <v>29</v>
      </c>
    </row>
    <row r="45" spans="1:11" x14ac:dyDescent="0.25">
      <c r="B45" s="45" t="s">
        <v>80</v>
      </c>
      <c r="C45" s="12">
        <v>80805858278</v>
      </c>
      <c r="D45" s="12" t="s">
        <v>7</v>
      </c>
      <c r="E45" s="20">
        <v>37.06</v>
      </c>
      <c r="F45" s="8">
        <v>3234</v>
      </c>
      <c r="G45" s="26" t="s">
        <v>29</v>
      </c>
    </row>
    <row r="46" spans="1:11" x14ac:dyDescent="0.25">
      <c r="B46" s="45" t="s">
        <v>31</v>
      </c>
      <c r="C46" s="9" t="s">
        <v>32</v>
      </c>
      <c r="D46" s="12" t="s">
        <v>7</v>
      </c>
      <c r="E46" s="20">
        <v>268.2</v>
      </c>
      <c r="F46" s="8">
        <v>3234</v>
      </c>
      <c r="G46" s="26" t="s">
        <v>29</v>
      </c>
    </row>
    <row r="47" spans="1:11" ht="15.75" thickBot="1" x14ac:dyDescent="0.3">
      <c r="B47" s="29" t="s">
        <v>30</v>
      </c>
      <c r="C47" s="30">
        <v>54382731928</v>
      </c>
      <c r="D47" s="30" t="s">
        <v>7</v>
      </c>
      <c r="E47" s="31">
        <v>488.4</v>
      </c>
      <c r="F47" s="46">
        <v>3234</v>
      </c>
      <c r="G47" s="47" t="s">
        <v>29</v>
      </c>
    </row>
    <row r="48" spans="1:11" ht="15.75" thickBot="1" x14ac:dyDescent="0.3">
      <c r="A48" s="10"/>
      <c r="B48" s="36"/>
      <c r="D48" s="33" t="s">
        <v>9</v>
      </c>
      <c r="E48" s="35">
        <f>SUM(E41:E47)</f>
        <v>1222.56</v>
      </c>
      <c r="K48" s="8"/>
    </row>
    <row r="49" spans="2:7" x14ac:dyDescent="0.25">
      <c r="B49" s="40" t="s">
        <v>30</v>
      </c>
      <c r="C49" s="54">
        <v>54382731928</v>
      </c>
      <c r="D49" s="54" t="s">
        <v>7</v>
      </c>
      <c r="E49" s="23">
        <v>2824.67</v>
      </c>
      <c r="F49" s="22">
        <v>3235</v>
      </c>
      <c r="G49" s="24" t="s">
        <v>35</v>
      </c>
    </row>
    <row r="50" spans="2:7" ht="15.75" thickBot="1" x14ac:dyDescent="0.3">
      <c r="B50" s="29" t="s">
        <v>82</v>
      </c>
      <c r="C50" s="30">
        <v>48579920776</v>
      </c>
      <c r="D50" s="30" t="s">
        <v>36</v>
      </c>
      <c r="E50" s="31">
        <v>642.75</v>
      </c>
      <c r="F50" s="46">
        <v>3235</v>
      </c>
      <c r="G50" s="47" t="s">
        <v>35</v>
      </c>
    </row>
    <row r="51" spans="2:7" ht="15.75" thickBot="1" x14ac:dyDescent="0.3">
      <c r="D51" s="33" t="s">
        <v>9</v>
      </c>
      <c r="E51" s="35">
        <f>SUM(E49:E50)</f>
        <v>3467.42</v>
      </c>
    </row>
    <row r="52" spans="2:7" x14ac:dyDescent="0.25">
      <c r="B52" s="40" t="s">
        <v>113</v>
      </c>
      <c r="C52" s="54">
        <v>99947716440</v>
      </c>
      <c r="D52" s="54" t="s">
        <v>7</v>
      </c>
      <c r="E52" s="23">
        <v>448.65</v>
      </c>
      <c r="F52" s="54">
        <v>3237</v>
      </c>
      <c r="G52" s="55" t="s">
        <v>37</v>
      </c>
    </row>
    <row r="53" spans="2:7" ht="15.75" thickBot="1" x14ac:dyDescent="0.3">
      <c r="B53" s="29" t="s">
        <v>38</v>
      </c>
      <c r="C53" s="30">
        <v>87500773013</v>
      </c>
      <c r="D53" s="30" t="s">
        <v>7</v>
      </c>
      <c r="E53" s="31">
        <v>3575.1</v>
      </c>
      <c r="F53" s="46">
        <v>3237</v>
      </c>
      <c r="G53" s="47" t="s">
        <v>37</v>
      </c>
    </row>
    <row r="54" spans="2:7" ht="15.75" thickBot="1" x14ac:dyDescent="0.3">
      <c r="D54" s="33" t="s">
        <v>9</v>
      </c>
      <c r="E54" s="35">
        <f>SUM(E52:E53)</f>
        <v>4023.75</v>
      </c>
    </row>
    <row r="55" spans="2:7" x14ac:dyDescent="0.25">
      <c r="B55" s="40" t="s">
        <v>83</v>
      </c>
      <c r="C55" s="54">
        <v>85821130368</v>
      </c>
      <c r="D55" s="54" t="s">
        <v>10</v>
      </c>
      <c r="E55" s="23">
        <v>30.47</v>
      </c>
      <c r="F55" s="54">
        <v>3238</v>
      </c>
      <c r="G55" s="55" t="s">
        <v>39</v>
      </c>
    </row>
    <row r="56" spans="2:7" x14ac:dyDescent="0.25">
      <c r="B56" s="45" t="s">
        <v>84</v>
      </c>
      <c r="C56" s="12">
        <v>46118101286</v>
      </c>
      <c r="D56" s="12" t="s">
        <v>7</v>
      </c>
      <c r="E56" s="20">
        <v>149.31</v>
      </c>
      <c r="F56" s="12">
        <v>3238</v>
      </c>
      <c r="G56" s="58" t="s">
        <v>39</v>
      </c>
    </row>
    <row r="57" spans="2:7" ht="15.75" thickBot="1" x14ac:dyDescent="0.3">
      <c r="B57" s="29" t="s">
        <v>85</v>
      </c>
      <c r="C57" s="30">
        <v>14654537073</v>
      </c>
      <c r="D57" s="30" t="s">
        <v>10</v>
      </c>
      <c r="E57" s="31">
        <v>218.55</v>
      </c>
      <c r="F57" s="46">
        <v>3238</v>
      </c>
      <c r="G57" s="47" t="s">
        <v>39</v>
      </c>
    </row>
    <row r="58" spans="2:7" ht="15.75" thickBot="1" x14ac:dyDescent="0.3">
      <c r="D58" s="33" t="s">
        <v>9</v>
      </c>
      <c r="E58" s="35">
        <f>SUM(E55:E57)</f>
        <v>398.33000000000004</v>
      </c>
    </row>
    <row r="59" spans="2:7" x14ac:dyDescent="0.25">
      <c r="B59" s="40" t="s">
        <v>86</v>
      </c>
      <c r="C59" s="57" t="s">
        <v>88</v>
      </c>
      <c r="D59" s="54" t="s">
        <v>7</v>
      </c>
      <c r="E59" s="23">
        <v>7</v>
      </c>
      <c r="F59" s="54">
        <v>3239</v>
      </c>
      <c r="G59" s="55" t="s">
        <v>89</v>
      </c>
    </row>
    <row r="60" spans="2:7" ht="15.75" thickBot="1" x14ac:dyDescent="0.3">
      <c r="B60" s="29" t="s">
        <v>87</v>
      </c>
      <c r="C60" s="30">
        <v>33679708526</v>
      </c>
      <c r="D60" s="30" t="s">
        <v>10</v>
      </c>
      <c r="E60" s="31">
        <v>99.54</v>
      </c>
      <c r="F60" s="46">
        <v>3239</v>
      </c>
      <c r="G60" s="47" t="s">
        <v>40</v>
      </c>
    </row>
    <row r="61" spans="2:7" ht="15.75" thickBot="1" x14ac:dyDescent="0.3">
      <c r="D61" s="33" t="s">
        <v>9</v>
      </c>
      <c r="E61" s="35">
        <f>SUM(E59:E60)</f>
        <v>106.54</v>
      </c>
    </row>
    <row r="62" spans="2:7" ht="15.75" thickBot="1" x14ac:dyDescent="0.3">
      <c r="B62" s="48" t="s">
        <v>90</v>
      </c>
      <c r="C62" s="49">
        <v>73660371074</v>
      </c>
      <c r="D62" s="49" t="s">
        <v>19</v>
      </c>
      <c r="E62" s="50">
        <v>111.62</v>
      </c>
      <c r="F62" s="49">
        <v>3293</v>
      </c>
      <c r="G62" s="51" t="s">
        <v>41</v>
      </c>
    </row>
    <row r="63" spans="2:7" ht="15.75" thickBot="1" x14ac:dyDescent="0.3">
      <c r="D63" s="38" t="s">
        <v>9</v>
      </c>
      <c r="E63" s="39">
        <f>SUM(E62)</f>
        <v>111.62</v>
      </c>
    </row>
    <row r="64" spans="2:7" ht="15.75" thickBot="1" x14ac:dyDescent="0.3">
      <c r="B64" s="48" t="s">
        <v>91</v>
      </c>
      <c r="C64" s="49">
        <v>23057039320</v>
      </c>
      <c r="D64" s="49" t="s">
        <v>7</v>
      </c>
      <c r="E64" s="50">
        <v>139.55000000000001</v>
      </c>
      <c r="F64" s="52">
        <v>3431</v>
      </c>
      <c r="G64" s="53" t="s">
        <v>42</v>
      </c>
    </row>
    <row r="65" spans="1:7" ht="15.75" thickBot="1" x14ac:dyDescent="0.3">
      <c r="D65" s="33" t="s">
        <v>9</v>
      </c>
      <c r="E65" s="35">
        <f>SUM(E64)</f>
        <v>139.55000000000001</v>
      </c>
    </row>
    <row r="66" spans="1:7" x14ac:dyDescent="0.25">
      <c r="B66" s="40" t="s">
        <v>92</v>
      </c>
      <c r="C66" s="54">
        <v>8000387</v>
      </c>
      <c r="D66" s="54" t="s">
        <v>43</v>
      </c>
      <c r="E66" s="23">
        <v>50</v>
      </c>
      <c r="F66" s="54">
        <v>4123</v>
      </c>
      <c r="G66" s="55" t="s">
        <v>44</v>
      </c>
    </row>
    <row r="67" spans="1:7" ht="15.75" thickBot="1" x14ac:dyDescent="0.3">
      <c r="B67" s="29" t="s">
        <v>93</v>
      </c>
      <c r="C67" s="30">
        <v>2319061049</v>
      </c>
      <c r="D67" s="30" t="s">
        <v>10</v>
      </c>
      <c r="E67" s="31">
        <v>687.5</v>
      </c>
      <c r="F67" s="30">
        <v>4123</v>
      </c>
      <c r="G67" s="32" t="s">
        <v>44</v>
      </c>
    </row>
    <row r="68" spans="1:7" ht="15.75" thickBot="1" x14ac:dyDescent="0.3">
      <c r="D68" s="33" t="s">
        <v>9</v>
      </c>
      <c r="E68" s="35">
        <f>SUM(E66:E67)</f>
        <v>737.5</v>
      </c>
    </row>
    <row r="69" spans="1:7" ht="15.75" thickBot="1" x14ac:dyDescent="0.3">
      <c r="B69" s="48" t="s">
        <v>96</v>
      </c>
      <c r="C69" s="49">
        <v>82266510597</v>
      </c>
      <c r="D69" s="49" t="s">
        <v>7</v>
      </c>
      <c r="E69" s="50">
        <v>3281.25</v>
      </c>
      <c r="F69" s="52">
        <v>4124</v>
      </c>
      <c r="G69" s="53" t="s">
        <v>97</v>
      </c>
    </row>
    <row r="70" spans="1:7" ht="15.75" thickBot="1" x14ac:dyDescent="0.3">
      <c r="D70" s="33" t="s">
        <v>9</v>
      </c>
      <c r="E70" s="35">
        <f>SUM(E68:E69)</f>
        <v>4018.75</v>
      </c>
    </row>
    <row r="71" spans="1:7" ht="15.75" thickBot="1" x14ac:dyDescent="0.3">
      <c r="B71" s="48" t="s">
        <v>90</v>
      </c>
      <c r="C71" s="49">
        <v>73660371074</v>
      </c>
      <c r="D71" s="49" t="s">
        <v>19</v>
      </c>
      <c r="E71" s="50">
        <v>179.41</v>
      </c>
      <c r="F71" s="49">
        <v>4222</v>
      </c>
      <c r="G71" s="51" t="s">
        <v>103</v>
      </c>
    </row>
    <row r="72" spans="1:7" ht="15.75" thickBot="1" x14ac:dyDescent="0.3">
      <c r="D72" s="38" t="s">
        <v>9</v>
      </c>
      <c r="E72" s="39">
        <f>SUM(E71)</f>
        <v>179.41</v>
      </c>
    </row>
    <row r="73" spans="1:7" ht="30" x14ac:dyDescent="0.25">
      <c r="B73" s="40" t="s">
        <v>102</v>
      </c>
      <c r="C73" s="41">
        <v>96371000697</v>
      </c>
      <c r="D73" s="42" t="s">
        <v>12</v>
      </c>
      <c r="E73" s="23">
        <v>105.5</v>
      </c>
      <c r="F73" s="43">
        <v>4241</v>
      </c>
      <c r="G73" s="44" t="s">
        <v>98</v>
      </c>
    </row>
    <row r="74" spans="1:7" x14ac:dyDescent="0.25">
      <c r="B74" s="45" t="s">
        <v>99</v>
      </c>
      <c r="C74" s="12">
        <v>50090625176</v>
      </c>
      <c r="D74" s="12" t="s">
        <v>10</v>
      </c>
      <c r="E74" s="20">
        <v>343.5</v>
      </c>
      <c r="F74" s="8">
        <v>4241</v>
      </c>
      <c r="G74" s="26" t="s">
        <v>98</v>
      </c>
    </row>
    <row r="75" spans="1:7" x14ac:dyDescent="0.25">
      <c r="B75" s="45" t="s">
        <v>100</v>
      </c>
      <c r="C75" s="12">
        <v>75164980044</v>
      </c>
      <c r="D75" s="12" t="s">
        <v>10</v>
      </c>
      <c r="E75" s="20">
        <v>21.9</v>
      </c>
      <c r="F75" s="8">
        <v>4241</v>
      </c>
      <c r="G75" s="26" t="s">
        <v>98</v>
      </c>
    </row>
    <row r="76" spans="1:7" ht="15.75" thickBot="1" x14ac:dyDescent="0.3">
      <c r="B76" s="29" t="s">
        <v>101</v>
      </c>
      <c r="C76" s="30">
        <v>66445126397</v>
      </c>
      <c r="D76" s="30" t="s">
        <v>10</v>
      </c>
      <c r="E76" s="31">
        <v>54.62</v>
      </c>
      <c r="F76" s="46">
        <v>4241</v>
      </c>
      <c r="G76" s="47" t="s">
        <v>98</v>
      </c>
    </row>
    <row r="77" spans="1:7" ht="15.75" thickBot="1" x14ac:dyDescent="0.3">
      <c r="A77" s="10"/>
      <c r="B77" s="36"/>
      <c r="C77" s="37"/>
      <c r="D77" s="38" t="s">
        <v>9</v>
      </c>
      <c r="E77" s="39">
        <f>SUM(E73:E76)</f>
        <v>525.52</v>
      </c>
      <c r="F77" s="10"/>
      <c r="G77" s="10"/>
    </row>
    <row r="78" spans="1:7" x14ac:dyDescent="0.25">
      <c r="B78" s="21" t="s">
        <v>45</v>
      </c>
      <c r="C78" s="22"/>
      <c r="D78" s="22"/>
      <c r="E78" s="89">
        <v>22958.26</v>
      </c>
      <c r="F78" s="22">
        <v>3111</v>
      </c>
      <c r="G78" s="24" t="s">
        <v>46</v>
      </c>
    </row>
    <row r="79" spans="1:7" x14ac:dyDescent="0.25">
      <c r="B79" s="25" t="s">
        <v>45</v>
      </c>
      <c r="C79" s="8"/>
      <c r="D79" s="8"/>
      <c r="E79" s="90">
        <v>1949.99</v>
      </c>
      <c r="F79" s="8">
        <v>3113</v>
      </c>
      <c r="G79" s="26" t="s">
        <v>47</v>
      </c>
    </row>
    <row r="80" spans="1:7" x14ac:dyDescent="0.25">
      <c r="B80" s="25" t="s">
        <v>45</v>
      </c>
      <c r="C80" s="8"/>
      <c r="D80" s="8"/>
      <c r="E80" s="90">
        <v>5904.1</v>
      </c>
      <c r="F80" s="8">
        <v>3121</v>
      </c>
      <c r="G80" s="27" t="s">
        <v>94</v>
      </c>
    </row>
    <row r="81" spans="2:7" x14ac:dyDescent="0.25">
      <c r="B81" s="28" t="s">
        <v>45</v>
      </c>
      <c r="C81" s="8"/>
      <c r="D81" s="8"/>
      <c r="E81" s="93">
        <v>4036.77</v>
      </c>
      <c r="F81" s="8">
        <v>3132</v>
      </c>
      <c r="G81" s="26" t="s">
        <v>48</v>
      </c>
    </row>
    <row r="82" spans="2:7" x14ac:dyDescent="0.25">
      <c r="B82" s="28" t="s">
        <v>45</v>
      </c>
      <c r="C82" s="8"/>
      <c r="D82" s="8"/>
      <c r="E82" s="93">
        <v>4675.16</v>
      </c>
      <c r="F82" s="8">
        <v>3211</v>
      </c>
      <c r="G82" s="26" t="s">
        <v>49</v>
      </c>
    </row>
    <row r="83" spans="2:7" x14ac:dyDescent="0.25">
      <c r="B83" s="28" t="s">
        <v>45</v>
      </c>
      <c r="C83" s="8"/>
      <c r="D83" s="8"/>
      <c r="E83" s="93">
        <v>395.31</v>
      </c>
      <c r="F83" s="8">
        <v>3212</v>
      </c>
      <c r="G83" s="8" t="s">
        <v>50</v>
      </c>
    </row>
    <row r="84" spans="2:7" x14ac:dyDescent="0.25">
      <c r="B84" s="28" t="s">
        <v>45</v>
      </c>
      <c r="C84" s="8"/>
      <c r="D84" s="8"/>
      <c r="E84" s="90">
        <v>5024</v>
      </c>
      <c r="F84" s="8">
        <v>3213</v>
      </c>
      <c r="G84" s="27" t="s">
        <v>104</v>
      </c>
    </row>
    <row r="85" spans="2:7" x14ac:dyDescent="0.25">
      <c r="B85" s="28" t="s">
        <v>45</v>
      </c>
      <c r="C85" s="8"/>
      <c r="D85" s="8"/>
      <c r="E85" s="90">
        <v>24828.11</v>
      </c>
      <c r="F85" s="8">
        <v>3237</v>
      </c>
      <c r="G85" s="26" t="s">
        <v>37</v>
      </c>
    </row>
    <row r="86" spans="2:7" x14ac:dyDescent="0.25">
      <c r="B86" s="28" t="s">
        <v>45</v>
      </c>
      <c r="C86" s="8"/>
      <c r="D86" s="8"/>
      <c r="E86" s="94">
        <v>1434.82</v>
      </c>
      <c r="F86" s="8">
        <v>3291</v>
      </c>
      <c r="G86" s="26" t="s">
        <v>51</v>
      </c>
    </row>
    <row r="87" spans="2:7" x14ac:dyDescent="0.25">
      <c r="B87" s="28" t="s">
        <v>45</v>
      </c>
      <c r="C87" s="8"/>
      <c r="D87" s="8"/>
      <c r="E87" s="93">
        <v>168</v>
      </c>
      <c r="F87" s="8">
        <v>3295</v>
      </c>
      <c r="G87" s="26" t="s">
        <v>52</v>
      </c>
    </row>
    <row r="88" spans="2:7" ht="15.75" thickBot="1" x14ac:dyDescent="0.3">
      <c r="B88" s="29" t="s">
        <v>45</v>
      </c>
      <c r="C88" s="30"/>
      <c r="D88" s="30"/>
      <c r="E88" s="95">
        <v>3304</v>
      </c>
      <c r="F88" s="30">
        <v>3721</v>
      </c>
      <c r="G88" s="32" t="s">
        <v>105</v>
      </c>
    </row>
    <row r="89" spans="2:7" ht="15.75" thickBot="1" x14ac:dyDescent="0.3">
      <c r="D89" s="33" t="s">
        <v>9</v>
      </c>
      <c r="E89" s="34">
        <f>SUM(E78:E88)</f>
        <v>74678.52</v>
      </c>
    </row>
    <row r="90" spans="2:7" x14ac:dyDescent="0.25">
      <c r="E90" s="92"/>
    </row>
  </sheetData>
  <pageMargins left="0.7" right="0.7" top="0.75" bottom="0.75" header="0.3" footer="0.3"/>
  <pageSetup paperSize="9" scale="9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2024-04-19T12:40:48Z</dcterms:modified>
</cp:coreProperties>
</file>