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dostvo 1\Desktop\JAVNE OBJAVE\2025\"/>
    </mc:Choice>
  </mc:AlternateContent>
  <xr:revisionPtr revIDLastSave="0" documentId="13_ncr:1_{83D9FD1E-2E7C-4D67-AA90-5FCE63D5E24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TRAVANJ 2025" sheetId="1" r:id="rId1"/>
  </sheets>
  <calcPr calcId="179021"/>
</workbook>
</file>

<file path=xl/calcChain.xml><?xml version="1.0" encoding="utf-8"?>
<calcChain xmlns="http://schemas.openxmlformats.org/spreadsheetml/2006/main">
  <c r="E107" i="1" l="1"/>
  <c r="E8" i="1"/>
  <c r="E13" i="1"/>
  <c r="E27" i="1"/>
  <c r="E40" i="1"/>
  <c r="E45" i="1"/>
  <c r="E50" i="1"/>
  <c r="E66" i="1"/>
  <c r="E69" i="1"/>
  <c r="E73" i="1"/>
  <c r="E80" i="1"/>
  <c r="E88" i="1"/>
  <c r="E102" i="1"/>
  <c r="E104" i="1"/>
  <c r="E63" i="1"/>
  <c r="E34" i="1"/>
  <c r="E106" i="1" l="1"/>
  <c r="E90" i="1" l="1"/>
  <c r="E30" i="1" l="1"/>
  <c r="E91" i="1"/>
  <c r="E32" i="1"/>
  <c r="E95" i="1"/>
  <c r="E119" i="1" l="1"/>
</calcChain>
</file>

<file path=xl/sharedStrings.xml><?xml version="1.0" encoding="utf-8"?>
<sst xmlns="http://schemas.openxmlformats.org/spreadsheetml/2006/main" count="212" uniqueCount="132">
  <si>
    <t>NAZIV PRIMATELJA</t>
  </si>
  <si>
    <t>OIB PRIMATELJA</t>
  </si>
  <si>
    <t>IZNOS</t>
  </si>
  <si>
    <t>KONTO</t>
  </si>
  <si>
    <t>Komunalne usluge</t>
  </si>
  <si>
    <t>ZAGREB</t>
  </si>
  <si>
    <t>Računalne usluge</t>
  </si>
  <si>
    <t>Ostale usluge</t>
  </si>
  <si>
    <t>Energija</t>
  </si>
  <si>
    <t>Reprezentacija</t>
  </si>
  <si>
    <t>Ostali nespo.rash.poslovanja</t>
  </si>
  <si>
    <t>Banka.uslu.i uslu.pla.prometa</t>
  </si>
  <si>
    <t>Službena putovanja</t>
  </si>
  <si>
    <t>Sitan inventar i auto gume</t>
  </si>
  <si>
    <t>Stručno usavršavanje zaposlenika</t>
  </si>
  <si>
    <r>
      <t xml:space="preserve">NAZIV ISPLATITELJA: </t>
    </r>
    <r>
      <rPr>
        <b/>
        <sz val="11"/>
        <color theme="1"/>
        <rFont val="Calibri"/>
        <family val="2"/>
        <charset val="238"/>
        <scheme val="minor"/>
      </rPr>
      <t>VELEUČILIŠTE U RIJECI</t>
    </r>
  </si>
  <si>
    <t>ISPLATA SREDSTAVA ZA RAZDOBLJE:</t>
  </si>
  <si>
    <t>u eurima</t>
  </si>
  <si>
    <t>SJEDIŠTE/ PREBIVALIŠTE PRIMATELJA</t>
  </si>
  <si>
    <t>VRSTA RASHODA/IZDATKA</t>
  </si>
  <si>
    <t>Ukupno:</t>
  </si>
  <si>
    <t>Ukupno</t>
  </si>
  <si>
    <t>VELEUČILIŠTE U RIJECI</t>
  </si>
  <si>
    <t>Plaće za redovan rad</t>
  </si>
  <si>
    <t>Plaće za prekovremeni rad</t>
  </si>
  <si>
    <t>Doprinosi za obavezno zdravstveno osiguranje</t>
  </si>
  <si>
    <t>Nakna.za prijev.za rad na terenu i odvojeni život</t>
  </si>
  <si>
    <t>Pristojbe i naknade</t>
  </si>
  <si>
    <t>ERSTE BANKA</t>
  </si>
  <si>
    <t>ZAGREBAČKA BANKA</t>
  </si>
  <si>
    <t>Knjige</t>
  </si>
  <si>
    <t>Naknade građanima i kućanstvima u novcu</t>
  </si>
  <si>
    <t>Bankarske usl. I usluge platnog prometa</t>
  </si>
  <si>
    <t>Usluge tekućeg i investicijskog održavanja</t>
  </si>
  <si>
    <t>TRAVANJ 2025</t>
  </si>
  <si>
    <t>RIJEKA</t>
  </si>
  <si>
    <t>STUDENTSKI CENTAR RIJEKA</t>
  </si>
  <si>
    <t>GRAD RIJEKA</t>
  </si>
  <si>
    <t>FINA</t>
  </si>
  <si>
    <t>KONCEPT MEDIA</t>
  </si>
  <si>
    <t>NARODNE NOVINE</t>
  </si>
  <si>
    <t>NOVI LIST</t>
  </si>
  <si>
    <t>VODOVOD I KANALIZACIJA</t>
  </si>
  <si>
    <t>HP-HRVATSKA POŠTA RIJEKA</t>
  </si>
  <si>
    <t>HEP OPSKRBA</t>
  </si>
  <si>
    <t>KD ČISTOĆA d.o.o.</t>
  </si>
  <si>
    <t>ENERGO</t>
  </si>
  <si>
    <t>A1 HRVATSKA D.O.O.</t>
  </si>
  <si>
    <t>Zagreb</t>
  </si>
  <si>
    <t>HRVATSKI TELEKOM</t>
  </si>
  <si>
    <t>VINDIJA</t>
  </si>
  <si>
    <t>VARAŽDIN</t>
  </si>
  <si>
    <t>TOPLANE</t>
  </si>
  <si>
    <t>HARTA</t>
  </si>
  <si>
    <t>VIŠKOVO</t>
  </si>
  <si>
    <t>HRVATSKO DRUŠTVO MENADŽERA KVALITETE</t>
  </si>
  <si>
    <t>DEZINSEKCIJA D.O.O. RIJEKA</t>
  </si>
  <si>
    <t>ISTARSKI VODOVOD</t>
  </si>
  <si>
    <t>BUZET</t>
  </si>
  <si>
    <t>VINO ARTIS</t>
  </si>
  <si>
    <t>VIŠNJAN</t>
  </si>
  <si>
    <t>CHIPOTEKA,Z-el</t>
  </si>
  <si>
    <t>SESVETE</t>
  </si>
  <si>
    <t>GRAD PAZIN-odjel za gospod.,finan.i prora~un</t>
  </si>
  <si>
    <t>PAZIN</t>
  </si>
  <si>
    <t>FOTO KURTI</t>
  </si>
  <si>
    <t>HOTEL BONAVIA</t>
  </si>
  <si>
    <t>USLUGA D.O.O.-PAZIN</t>
  </si>
  <si>
    <t>LIBERTIN NAKLADA D.O.O.</t>
  </si>
  <si>
    <t>T.O.CICIBELA VL.BRANKO SUBOTIĆ</t>
  </si>
  <si>
    <t>ROVINJ</t>
  </si>
  <si>
    <t>EKO SERVIS MATIĆ</t>
  </si>
  <si>
    <t>AGENCIJA ZA KOMER.DJELATNOST D.O.O.</t>
  </si>
  <si>
    <t>SECURITAS HRVATSKA</t>
  </si>
  <si>
    <t>BAR</t>
  </si>
  <si>
    <t>UNIBIS</t>
  </si>
  <si>
    <t>CVJEĆARSKI OBRT JONA</t>
  </si>
  <si>
    <t>PEVEX D.D.</t>
  </si>
  <si>
    <t xml:space="preserve">SOLARIS HOTEL IVAN </t>
  </si>
  <si>
    <t>ŠIBENIK</t>
  </si>
  <si>
    <t>POINT</t>
  </si>
  <si>
    <t>ZAGREB - DONJI STUPNIK</t>
  </si>
  <si>
    <t>H2O</t>
  </si>
  <si>
    <t>KLANA</t>
  </si>
  <si>
    <t>M.M.M. d.o.o.</t>
  </si>
  <si>
    <t>BELVEDER d.o.o.</t>
  </si>
  <si>
    <t>CENTAR ZA POLJOPRIVREDU I RURALNI RAZVOJ PGŽ-a</t>
  </si>
  <si>
    <t>RAVNA GORA</t>
  </si>
  <si>
    <t>CENTAR ZA RAČUNOVODSTVO I FINANCIJE</t>
  </si>
  <si>
    <t>BEST IN PARKING</t>
  </si>
  <si>
    <t>KONZUM plus</t>
  </si>
  <si>
    <t>ACHILLEA d.o.o.</t>
  </si>
  <si>
    <t>Osijek</t>
  </si>
  <si>
    <t>Open IT d.o.o.</t>
  </si>
  <si>
    <t>Karlovac</t>
  </si>
  <si>
    <t>Prima laundary services d.o.o.</t>
  </si>
  <si>
    <t>KONTRA D.O.O.</t>
  </si>
  <si>
    <t>INSTITUT ZA POLJOPRIVREDU</t>
  </si>
  <si>
    <t>POREČ</t>
  </si>
  <si>
    <t>TELEMACH HRVATSKA D.O.O.</t>
  </si>
  <si>
    <t>PINEL KRK D.O.O.</t>
  </si>
  <si>
    <t>Kaštelir</t>
  </si>
  <si>
    <t xml:space="preserve">Riječki komorni zbor  VAL </t>
  </si>
  <si>
    <t>Rijeka</t>
  </si>
  <si>
    <t>FESTIVAL OPATIJA</t>
  </si>
  <si>
    <t>OPATIJA</t>
  </si>
  <si>
    <t>Aeres d.o.o.</t>
  </si>
  <si>
    <t>Kastav</t>
  </si>
  <si>
    <t>Oprema za održavanje i zaštitu</t>
  </si>
  <si>
    <t>Cool &amp; heat - Ri j.d.o.o.</t>
  </si>
  <si>
    <t>Omišalj</t>
  </si>
  <si>
    <t>HOTEL KASTEL 1700</t>
  </si>
  <si>
    <t>SPLIT</t>
  </si>
  <si>
    <t>LIMSKI KANAL D.O.O.</t>
  </si>
  <si>
    <t>KANFANAR</t>
  </si>
  <si>
    <t>Mikrogoran d.o.o.</t>
  </si>
  <si>
    <t>Lokve</t>
  </si>
  <si>
    <t>OPG FRANKO RADOVAN</t>
  </si>
  <si>
    <t>REPRINT</t>
  </si>
  <si>
    <t>OPTIMUS CONSULTING</t>
  </si>
  <si>
    <t>PULA</t>
  </si>
  <si>
    <t>PROMO VERSE</t>
  </si>
  <si>
    <t xml:space="preserve"> MV Stil  obrt za usluge, turizam i turistička agencija</t>
  </si>
  <si>
    <t>PUNAT</t>
  </si>
  <si>
    <t>Uredski materijal i ostali materijalni rashodi</t>
  </si>
  <si>
    <t>Materijal i dijelovi za tekuće i investicijko održavanje</t>
  </si>
  <si>
    <t>Usluge telefona,pošte i prijevoza</t>
  </si>
  <si>
    <t>Usluge promidžbe i informiranja</t>
  </si>
  <si>
    <t>Zakupnine i najamnine</t>
  </si>
  <si>
    <t>Intelektualne i osobne usluge</t>
  </si>
  <si>
    <t>Ostali nespomenuti rashodi poslovanja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</si>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</sst>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0" fillId="0" borderId="16" xfId="0" applyBorder="1"/>
    <xf numFmtId="4" fontId="0" fillId="0" borderId="0" xfId="0" applyNumberFormat="1" applyBorder="1"/>
    <xf numFmtId="0" fontId="0" fillId="33" borderId="0" xfId="0" applyFill="1" applyBorder="1"/>
    <xf numFmtId="4" fontId="0" fillId="0" borderId="0" xfId="0" applyNumberFormat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/>
    <xf numFmtId="0" fontId="0" fillId="0" borderId="27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33" borderId="13" xfId="0" applyFill="1" applyBorder="1"/>
    <xf numFmtId="0" fontId="0" fillId="33" borderId="14" xfId="0" applyFill="1" applyBorder="1"/>
    <xf numFmtId="0" fontId="0" fillId="33" borderId="11" xfId="0" applyFill="1" applyBorder="1"/>
    <xf numFmtId="0" fontId="0" fillId="33" borderId="26" xfId="0" applyFill="1" applyBorder="1"/>
    <xf numFmtId="0" fontId="0" fillId="33" borderId="27" xfId="0" applyFill="1" applyBorder="1"/>
    <xf numFmtId="0" fontId="0" fillId="0" borderId="30" xfId="0" applyBorder="1"/>
    <xf numFmtId="0" fontId="0" fillId="33" borderId="33" xfId="0" applyFill="1" applyBorder="1"/>
    <xf numFmtId="4" fontId="0" fillId="33" borderId="27" xfId="0" applyNumberFormat="1" applyFill="1" applyBorder="1"/>
    <xf numFmtId="4" fontId="0" fillId="33" borderId="23" xfId="0" applyNumberFormat="1" applyFill="1" applyBorder="1"/>
    <xf numFmtId="0" fontId="0" fillId="33" borderId="23" xfId="0" applyFill="1" applyBorder="1"/>
    <xf numFmtId="0" fontId="0" fillId="0" borderId="27" xfId="0" applyBorder="1"/>
    <xf numFmtId="0" fontId="0" fillId="33" borderId="19" xfId="0" applyFill="1" applyBorder="1"/>
    <xf numFmtId="0" fontId="0" fillId="33" borderId="39" xfId="0" applyFill="1" applyBorder="1"/>
    <xf numFmtId="0" fontId="0" fillId="33" borderId="37" xfId="0" applyFill="1" applyBorder="1"/>
    <xf numFmtId="0" fontId="0" fillId="33" borderId="36" xfId="0" applyFill="1" applyBorder="1"/>
    <xf numFmtId="0" fontId="0" fillId="33" borderId="20" xfId="0" applyFill="1" applyBorder="1"/>
    <xf numFmtId="0" fontId="0" fillId="33" borderId="18" xfId="0" applyFill="1" applyBorder="1"/>
    <xf numFmtId="4" fontId="16" fillId="33" borderId="20" xfId="0" applyNumberFormat="1" applyFont="1" applyFill="1" applyBorder="1"/>
    <xf numFmtId="0" fontId="16" fillId="33" borderId="18" xfId="0" applyFont="1" applyFill="1" applyBorder="1"/>
    <xf numFmtId="4" fontId="0" fillId="33" borderId="26" xfId="0" applyNumberFormat="1" applyFill="1" applyBorder="1"/>
    <xf numFmtId="0" fontId="0" fillId="33" borderId="38" xfId="0" applyFill="1" applyBorder="1"/>
    <xf numFmtId="0" fontId="0" fillId="0" borderId="19" xfId="0" applyBorder="1"/>
    <xf numFmtId="0" fontId="0" fillId="0" borderId="39" xfId="0" applyBorder="1"/>
    <xf numFmtId="4" fontId="0" fillId="33" borderId="37" xfId="0" applyNumberFormat="1" applyFill="1" applyBorder="1"/>
    <xf numFmtId="0" fontId="0" fillId="0" borderId="14" xfId="0" applyBorder="1"/>
    <xf numFmtId="0" fontId="16" fillId="33" borderId="14" xfId="0" applyFont="1" applyFill="1" applyBorder="1"/>
    <xf numFmtId="0" fontId="0" fillId="0" borderId="37" xfId="0" applyBorder="1"/>
    <xf numFmtId="0" fontId="0" fillId="0" borderId="36" xfId="0" applyBorder="1"/>
    <xf numFmtId="0" fontId="16" fillId="33" borderId="23" xfId="0" applyFont="1" applyFill="1" applyBorder="1"/>
    <xf numFmtId="0" fontId="0" fillId="33" borderId="43" xfId="0" applyFill="1" applyBorder="1"/>
    <xf numFmtId="0" fontId="0" fillId="33" borderId="45" xfId="0" applyFill="1" applyBorder="1"/>
    <xf numFmtId="4" fontId="0" fillId="33" borderId="39" xfId="0" applyNumberFormat="1" applyFont="1" applyFill="1" applyBorder="1"/>
    <xf numFmtId="0" fontId="0" fillId="33" borderId="25" xfId="0" applyFill="1" applyBorder="1"/>
    <xf numFmtId="4" fontId="16" fillId="33" borderId="42" xfId="0" applyNumberFormat="1" applyFont="1" applyFill="1" applyBorder="1"/>
    <xf numFmtId="0" fontId="0" fillId="0" borderId="29" xfId="0" applyBorder="1" applyAlignment="1">
      <alignment horizontal="center" vertical="center"/>
    </xf>
    <xf numFmtId="0" fontId="0" fillId="33" borderId="24" xfId="0" applyFill="1" applyBorder="1"/>
    <xf numFmtId="0" fontId="0" fillId="0" borderId="45" xfId="0" applyBorder="1"/>
    <xf numFmtId="0" fontId="0" fillId="0" borderId="15" xfId="0" applyBorder="1" applyAlignment="1">
      <alignment horizontal="center" vertical="center"/>
    </xf>
    <xf numFmtId="4" fontId="0" fillId="0" borderId="27" xfId="0" applyNumberFormat="1" applyBorder="1"/>
    <xf numFmtId="1" fontId="0" fillId="33" borderId="27" xfId="0" applyNumberFormat="1" applyFill="1" applyBorder="1"/>
    <xf numFmtId="0" fontId="0" fillId="0" borderId="43" xfId="0" applyBorder="1"/>
    <xf numFmtId="0" fontId="0" fillId="33" borderId="32" xfId="0" applyFill="1" applyBorder="1"/>
    <xf numFmtId="0" fontId="16" fillId="33" borderId="11" xfId="0" applyFont="1" applyFill="1" applyBorder="1"/>
    <xf numFmtId="0" fontId="16" fillId="33" borderId="27" xfId="0" applyFont="1" applyFill="1" applyBorder="1"/>
    <xf numFmtId="0" fontId="0" fillId="0" borderId="41" xfId="0" applyBorder="1" applyAlignment="1">
      <alignment horizontal="center" vertical="center"/>
    </xf>
    <xf numFmtId="4" fontId="16" fillId="33" borderId="37" xfId="0" applyNumberFormat="1" applyFont="1" applyFill="1" applyBorder="1"/>
    <xf numFmtId="0" fontId="0" fillId="0" borderId="35" xfId="0" applyBorder="1" applyAlignment="1">
      <alignment horizontal="center" vertical="center"/>
    </xf>
    <xf numFmtId="0" fontId="16" fillId="33" borderId="27" xfId="0" applyFont="1" applyFill="1" applyBorder="1" applyAlignment="1">
      <alignment wrapText="1"/>
    </xf>
    <xf numFmtId="0" fontId="0" fillId="33" borderId="47" xfId="0" applyFill="1" applyBorder="1"/>
    <xf numFmtId="0" fontId="16" fillId="33" borderId="0" xfId="0" applyFont="1" applyFill="1" applyBorder="1" applyAlignment="1">
      <alignment wrapText="1"/>
    </xf>
    <xf numFmtId="0" fontId="0" fillId="33" borderId="16" xfId="0" applyFill="1" applyBorder="1" applyAlignment="1">
      <alignment wrapText="1"/>
    </xf>
    <xf numFmtId="4" fontId="16" fillId="33" borderId="0" xfId="0" applyNumberFormat="1" applyFont="1" applyFill="1" applyBorder="1"/>
    <xf numFmtId="0" fontId="0" fillId="33" borderId="46" xfId="0" applyFill="1" applyBorder="1"/>
    <xf numFmtId="0" fontId="16" fillId="0" borderId="29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4" fontId="16" fillId="33" borderId="11" xfId="0" applyNumberFormat="1" applyFont="1" applyFill="1" applyBorder="1"/>
    <xf numFmtId="0" fontId="0" fillId="33" borderId="24" xfId="0" applyFill="1" applyBorder="1" applyAlignment="1">
      <alignment horizontal="center"/>
    </xf>
    <xf numFmtId="0" fontId="0" fillId="33" borderId="25" xfId="0" applyFill="1" applyBorder="1" applyAlignment="1">
      <alignment horizontal="center"/>
    </xf>
    <xf numFmtId="0" fontId="16" fillId="33" borderId="25" xfId="0" applyFont="1" applyFill="1" applyBorder="1"/>
    <xf numFmtId="4" fontId="16" fillId="33" borderId="25" xfId="0" applyNumberFormat="1" applyFont="1" applyFill="1" applyBorder="1"/>
    <xf numFmtId="0" fontId="0" fillId="0" borderId="10" xfId="0" applyBorder="1"/>
    <xf numFmtId="0" fontId="0" fillId="0" borderId="11" xfId="0" applyBorder="1"/>
    <xf numFmtId="0" fontId="16" fillId="33" borderId="40" xfId="0" applyFont="1" applyFill="1" applyBorder="1"/>
    <xf numFmtId="4" fontId="16" fillId="33" borderId="47" xfId="0" applyNumberFormat="1" applyFont="1" applyFill="1" applyBorder="1"/>
    <xf numFmtId="0" fontId="16" fillId="33" borderId="39" xfId="0" applyFont="1" applyFill="1" applyBorder="1"/>
    <xf numFmtId="0" fontId="0" fillId="0" borderId="25" xfId="0" applyBorder="1"/>
    <xf numFmtId="0" fontId="0" fillId="0" borderId="27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4" fontId="0" fillId="33" borderId="33" xfId="0" applyNumberFormat="1" applyFill="1" applyBorder="1"/>
    <xf numFmtId="0" fontId="0" fillId="0" borderId="23" xfId="0" applyBorder="1" applyAlignment="1">
      <alignment horizontal="center" vertical="center"/>
    </xf>
    <xf numFmtId="0" fontId="0" fillId="0" borderId="42" xfId="0" applyBorder="1"/>
    <xf numFmtId="4" fontId="0" fillId="33" borderId="45" xfId="0" applyNumberFormat="1" applyFill="1" applyBorder="1"/>
    <xf numFmtId="0" fontId="0" fillId="0" borderId="25" xfId="0" applyBorder="1" applyAlignment="1">
      <alignment horizontal="center" vertical="center"/>
    </xf>
    <xf numFmtId="0" fontId="16" fillId="33" borderId="22" xfId="0" applyFont="1" applyFill="1" applyBorder="1"/>
    <xf numFmtId="4" fontId="16" fillId="33" borderId="21" xfId="0" applyNumberFormat="1" applyFont="1" applyFill="1" applyBorder="1" applyAlignment="1">
      <alignment horizontal="left" vertical="top"/>
    </xf>
    <xf numFmtId="4" fontId="16" fillId="33" borderId="12" xfId="0" applyNumberFormat="1" applyFont="1" applyFill="1" applyBorder="1" applyAlignment="1">
      <alignment horizontal="left" vertical="top"/>
    </xf>
    <xf numFmtId="0" fontId="0" fillId="0" borderId="31" xfId="0" applyBorder="1"/>
    <xf numFmtId="0" fontId="0" fillId="0" borderId="32" xfId="0" applyBorder="1"/>
    <xf numFmtId="4" fontId="0" fillId="0" borderId="0" xfId="0" applyNumberFormat="1" applyFill="1" applyAlignment="1">
      <alignment horizontal="center" vertical="center"/>
    </xf>
    <xf numFmtId="4" fontId="0" fillId="0" borderId="14" xfId="0" applyNumberFormat="1" applyBorder="1"/>
    <xf numFmtId="4" fontId="0" fillId="0" borderId="32" xfId="0" applyNumberFormat="1" applyBorder="1"/>
    <xf numFmtId="4" fontId="0" fillId="0" borderId="11" xfId="0" applyNumberFormat="1" applyBorder="1"/>
    <xf numFmtId="4" fontId="16" fillId="0" borderId="11" xfId="0" applyNumberFormat="1" applyFont="1" applyBorder="1"/>
    <xf numFmtId="4" fontId="0" fillId="33" borderId="0" xfId="0" applyNumberFormat="1" applyFill="1" applyBorder="1"/>
    <xf numFmtId="0" fontId="0" fillId="33" borderId="49" xfId="0" applyFill="1" applyBorder="1"/>
    <xf numFmtId="0" fontId="0" fillId="0" borderId="34" xfId="0" applyBorder="1"/>
    <xf numFmtId="0" fontId="0" fillId="33" borderId="49" xfId="0" applyFill="1" applyBorder="1" applyAlignment="1">
      <alignment horizontal="center"/>
    </xf>
    <xf numFmtId="0" fontId="0" fillId="33" borderId="34" xfId="0" applyFill="1" applyBorder="1" applyAlignment="1">
      <alignment horizontal="center"/>
    </xf>
    <xf numFmtId="0" fontId="0" fillId="33" borderId="34" xfId="0" applyFill="1" applyBorder="1"/>
    <xf numFmtId="4" fontId="0" fillId="33" borderId="49" xfId="0" applyNumberFormat="1" applyFill="1" applyBorder="1"/>
    <xf numFmtId="4" fontId="0" fillId="33" borderId="34" xfId="0" applyNumberFormat="1" applyFill="1" applyBorder="1"/>
    <xf numFmtId="0" fontId="0" fillId="0" borderId="49" xfId="0" applyBorder="1"/>
    <xf numFmtId="0" fontId="0" fillId="33" borderId="50" xfId="0" applyFill="1" applyBorder="1" applyAlignment="1"/>
    <xf numFmtId="0" fontId="0" fillId="0" borderId="44" xfId="0" applyBorder="1" applyAlignment="1"/>
    <xf numFmtId="0" fontId="16" fillId="0" borderId="28" xfId="0" applyFont="1" applyBorder="1"/>
    <xf numFmtId="0" fontId="0" fillId="0" borderId="0" xfId="0" applyBorder="1" applyAlignment="1">
      <alignment horizontal="center" vertical="center"/>
    </xf>
    <xf numFmtId="0" fontId="16" fillId="0" borderId="48" xfId="0" applyFont="1" applyBorder="1"/>
    <xf numFmtId="165" fontId="16" fillId="33" borderId="21" xfId="0" applyNumberFormat="1" applyFont="1" applyFill="1" applyBorder="1" applyAlignment="1">
      <alignment horizontal="left" vertical="top"/>
    </xf>
    <xf numFmtId="165" fontId="16" fillId="33" borderId="12" xfId="0" applyNumberFormat="1" applyFont="1" applyFill="1" applyBorder="1" applyAlignment="1">
      <alignment horizontal="left" vertical="top"/>
    </xf>
    <xf numFmtId="4" fontId="16" fillId="0" borderId="17" xfId="0" applyNumberFormat="1" applyFont="1" applyFill="1" applyBorder="1" applyAlignment="1">
      <alignment horizontal="center" vertic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79"/>
  <sheetViews>
    <sheetView tabSelected="1" zoomScaleNormal="100" workbookViewId="0">
      <selection activeCell="M19" sqref="M19"/>
    </sheetView>
  </sheetViews>
  <sheetFormatPr defaultRowHeight="15" x14ac:dyDescent="0.25"/>
  <cols>
    <col min="1" max="1" width="4.28515625" style="2" customWidth="1"/>
    <col min="2" max="2" width="46.140625" style="2" customWidth="1"/>
    <col min="3" max="3" width="22.28515625" style="4" customWidth="1"/>
    <col min="4" max="4" width="16.5703125" style="4" customWidth="1"/>
    <col min="5" max="5" width="12.28515625" style="105" customWidth="1"/>
    <col min="6" max="6" width="9.140625" style="4"/>
    <col min="7" max="7" width="47.28515625" style="2" customWidth="1"/>
    <col min="8" max="8" width="20.28515625" style="2" customWidth="1"/>
    <col min="9" max="9" width="9.140625" style="2"/>
    <col min="10" max="10" width="14.28515625" style="2" customWidth="1"/>
    <col min="11" max="16384" width="9.140625" style="2"/>
  </cols>
  <sheetData>
    <row r="1" spans="1:13" ht="22.5" customHeight="1" x14ac:dyDescent="0.25">
      <c r="A1" s="2" t="s">
        <v>15</v>
      </c>
      <c r="B1" s="3"/>
    </row>
    <row r="2" spans="1:13" ht="18.75" customHeight="1" x14ac:dyDescent="0.25">
      <c r="A2" s="2" t="s">
        <v>16</v>
      </c>
      <c r="D2" s="5" t="s">
        <v>34</v>
      </c>
    </row>
    <row r="3" spans="1:13" ht="15.75" thickBot="1" x14ac:dyDescent="0.3">
      <c r="G3" s="6" t="s">
        <v>17</v>
      </c>
    </row>
    <row r="4" spans="1:13" s="3" customFormat="1" ht="45.75" thickBot="1" x14ac:dyDescent="0.3">
      <c r="B4" s="74" t="s">
        <v>0</v>
      </c>
      <c r="C4" s="75" t="s">
        <v>1</v>
      </c>
      <c r="D4" s="76" t="s">
        <v>18</v>
      </c>
      <c r="E4" s="126" t="s">
        <v>2</v>
      </c>
      <c r="F4" s="75" t="s">
        <v>3</v>
      </c>
      <c r="G4" s="77" t="s">
        <v>19</v>
      </c>
    </row>
    <row r="5" spans="1:13" s="3" customFormat="1" x14ac:dyDescent="0.25">
      <c r="B5" s="103" t="s">
        <v>111</v>
      </c>
      <c r="C5" s="104">
        <v>58689713927</v>
      </c>
      <c r="D5" s="104" t="s">
        <v>112</v>
      </c>
      <c r="E5" s="107">
        <v>131.72999999999999</v>
      </c>
      <c r="F5" s="104"/>
      <c r="G5" s="61"/>
      <c r="H5"/>
      <c r="I5"/>
      <c r="J5"/>
      <c r="K5" s="8"/>
      <c r="L5" s="8"/>
      <c r="M5" s="8"/>
    </row>
    <row r="6" spans="1:13" s="3" customFormat="1" x14ac:dyDescent="0.25">
      <c r="B6" s="16" t="s">
        <v>89</v>
      </c>
      <c r="C6" s="31">
        <v>13111840409</v>
      </c>
      <c r="D6" s="31" t="s">
        <v>5</v>
      </c>
      <c r="E6" s="59">
        <v>390</v>
      </c>
      <c r="F6" s="25"/>
      <c r="G6" s="34"/>
      <c r="H6" s="8"/>
      <c r="I6" s="8"/>
      <c r="J6" s="8"/>
      <c r="K6" s="8"/>
      <c r="L6" s="8"/>
      <c r="M6" s="8"/>
    </row>
    <row r="7" spans="1:13" x14ac:dyDescent="0.25">
      <c r="B7" s="16" t="s">
        <v>78</v>
      </c>
      <c r="C7" s="31">
        <v>26217708909</v>
      </c>
      <c r="D7" s="31" t="s">
        <v>79</v>
      </c>
      <c r="E7" s="59">
        <v>238</v>
      </c>
      <c r="F7" s="25"/>
      <c r="G7" s="34"/>
    </row>
    <row r="8" spans="1:13" ht="15.75" thickBot="1" x14ac:dyDescent="0.3">
      <c r="B8" s="81"/>
      <c r="C8" s="82"/>
      <c r="D8" s="83" t="s">
        <v>21</v>
      </c>
      <c r="E8" s="84">
        <f>SUM(E5:E7)</f>
        <v>759.73</v>
      </c>
      <c r="F8" s="53">
        <v>3211</v>
      </c>
      <c r="G8" s="51" t="s">
        <v>12</v>
      </c>
    </row>
    <row r="9" spans="1:13" x14ac:dyDescent="0.25">
      <c r="B9" s="13" t="s">
        <v>119</v>
      </c>
      <c r="C9" s="45">
        <v>31457975319</v>
      </c>
      <c r="D9" s="45" t="s">
        <v>120</v>
      </c>
      <c r="E9" s="106">
        <v>85</v>
      </c>
      <c r="F9" s="22"/>
      <c r="G9" s="33"/>
    </row>
    <row r="10" spans="1:13" x14ac:dyDescent="0.25">
      <c r="B10" s="16" t="s">
        <v>115</v>
      </c>
      <c r="C10" s="31">
        <v>98090151876</v>
      </c>
      <c r="D10" s="31" t="s">
        <v>116</v>
      </c>
      <c r="E10" s="59">
        <v>1012.5</v>
      </c>
      <c r="F10" s="25"/>
      <c r="G10" s="34"/>
    </row>
    <row r="11" spans="1:13" x14ac:dyDescent="0.25">
      <c r="B11" s="16" t="s">
        <v>97</v>
      </c>
      <c r="C11" s="31">
        <v>3850982961</v>
      </c>
      <c r="D11" s="31" t="s">
        <v>98</v>
      </c>
      <c r="E11" s="59">
        <v>150</v>
      </c>
      <c r="F11" s="25"/>
      <c r="G11" s="34"/>
    </row>
    <row r="12" spans="1:13" x14ac:dyDescent="0.25">
      <c r="B12" s="16" t="s">
        <v>55</v>
      </c>
      <c r="C12" s="31">
        <v>52439382255</v>
      </c>
      <c r="D12" s="31" t="s">
        <v>5</v>
      </c>
      <c r="E12" s="59">
        <v>400</v>
      </c>
      <c r="F12" s="25"/>
      <c r="G12" s="34"/>
      <c r="L12" s="6"/>
    </row>
    <row r="13" spans="1:13" ht="15.75" thickBot="1" x14ac:dyDescent="0.3">
      <c r="A13" s="7"/>
      <c r="B13" s="119"/>
      <c r="C13" s="120"/>
      <c r="D13" s="83" t="s">
        <v>21</v>
      </c>
      <c r="E13" s="84">
        <f>SUM(E9:E12)</f>
        <v>1647.5</v>
      </c>
      <c r="F13" s="53">
        <v>3213</v>
      </c>
      <c r="G13" s="51" t="s">
        <v>14</v>
      </c>
    </row>
    <row r="14" spans="1:13" x14ac:dyDescent="0.25">
      <c r="A14" s="7"/>
      <c r="B14" s="13" t="s">
        <v>91</v>
      </c>
      <c r="C14" s="45">
        <v>51644974425</v>
      </c>
      <c r="D14" s="45" t="s">
        <v>92</v>
      </c>
      <c r="E14" s="106">
        <v>1344</v>
      </c>
      <c r="F14" s="22"/>
      <c r="G14" s="33"/>
    </row>
    <row r="15" spans="1:13" x14ac:dyDescent="0.25">
      <c r="B15" s="16" t="s">
        <v>90</v>
      </c>
      <c r="C15" s="31">
        <v>62226620908</v>
      </c>
      <c r="D15" s="31" t="s">
        <v>5</v>
      </c>
      <c r="E15" s="59">
        <v>42.15</v>
      </c>
      <c r="F15" s="31"/>
      <c r="G15" s="47"/>
    </row>
    <row r="16" spans="1:13" x14ac:dyDescent="0.25">
      <c r="B16" s="16" t="s">
        <v>88</v>
      </c>
      <c r="C16" s="31">
        <v>95562949871</v>
      </c>
      <c r="D16" s="31" t="s">
        <v>5</v>
      </c>
      <c r="E16" s="59">
        <v>139.69999999999999</v>
      </c>
      <c r="F16" s="25"/>
      <c r="G16" s="34"/>
    </row>
    <row r="17" spans="1:16382" x14ac:dyDescent="0.25">
      <c r="B17" s="16" t="s">
        <v>77</v>
      </c>
      <c r="C17" s="31">
        <v>73660371074</v>
      </c>
      <c r="D17" s="31" t="s">
        <v>62</v>
      </c>
      <c r="E17" s="59">
        <v>13.11</v>
      </c>
      <c r="F17" s="25"/>
      <c r="G17" s="34"/>
      <c r="J17" s="7"/>
    </row>
    <row r="18" spans="1:16382" x14ac:dyDescent="0.25">
      <c r="B18" s="16" t="s">
        <v>74</v>
      </c>
      <c r="C18" s="31">
        <v>92687868081</v>
      </c>
      <c r="D18" s="31" t="s">
        <v>35</v>
      </c>
      <c r="E18" s="59">
        <v>3091.25</v>
      </c>
      <c r="F18" s="31"/>
      <c r="G18" s="34"/>
    </row>
    <row r="19" spans="1:16382" x14ac:dyDescent="0.25">
      <c r="B19" s="16" t="s">
        <v>72</v>
      </c>
      <c r="C19" s="31">
        <v>58843087891</v>
      </c>
      <c r="D19" s="31" t="s">
        <v>5</v>
      </c>
      <c r="E19" s="59">
        <v>163.80000000000001</v>
      </c>
      <c r="F19" s="25"/>
      <c r="G19" s="34"/>
    </row>
    <row r="20" spans="1:16382" x14ac:dyDescent="0.25">
      <c r="B20" s="16" t="s">
        <v>69</v>
      </c>
      <c r="C20" s="31">
        <v>86843794472</v>
      </c>
      <c r="D20" s="31" t="s">
        <v>70</v>
      </c>
      <c r="E20" s="59">
        <v>137.24</v>
      </c>
      <c r="F20" s="25"/>
      <c r="G20" s="34"/>
    </row>
    <row r="21" spans="1:16382" x14ac:dyDescent="0.25">
      <c r="B21" s="16" t="s">
        <v>61</v>
      </c>
      <c r="C21" s="31">
        <v>11374156664</v>
      </c>
      <c r="D21" s="31" t="s">
        <v>62</v>
      </c>
      <c r="E21" s="59">
        <v>367.14</v>
      </c>
      <c r="F21" s="25"/>
      <c r="G21" s="34"/>
    </row>
    <row r="22" spans="1:16382" x14ac:dyDescent="0.25">
      <c r="B22" s="16" t="s">
        <v>59</v>
      </c>
      <c r="C22" s="31">
        <v>80662840075</v>
      </c>
      <c r="D22" s="31" t="s">
        <v>60</v>
      </c>
      <c r="E22" s="59">
        <v>1742.09</v>
      </c>
      <c r="F22" s="31"/>
      <c r="G22" s="34"/>
    </row>
    <row r="23" spans="1:16382" x14ac:dyDescent="0.25">
      <c r="A23" s="7"/>
      <c r="B23" s="16" t="s">
        <v>53</v>
      </c>
      <c r="C23" s="31">
        <v>59072650925</v>
      </c>
      <c r="D23" s="31" t="s">
        <v>54</v>
      </c>
      <c r="E23" s="59">
        <v>734.45</v>
      </c>
      <c r="F23" s="31"/>
      <c r="G23" s="34"/>
    </row>
    <row r="24" spans="1:16382" x14ac:dyDescent="0.25">
      <c r="A24" s="1"/>
      <c r="B24" s="16" t="s">
        <v>50</v>
      </c>
      <c r="C24" s="31">
        <v>44138062462</v>
      </c>
      <c r="D24" s="31" t="s">
        <v>51</v>
      </c>
      <c r="E24" s="59">
        <v>33.64</v>
      </c>
      <c r="F24" s="31"/>
      <c r="G24" s="3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</row>
    <row r="25" spans="1:16382" x14ac:dyDescent="0.25">
      <c r="A25" s="1"/>
      <c r="B25" s="16" t="s">
        <v>39</v>
      </c>
      <c r="C25" s="31">
        <v>22941908592</v>
      </c>
      <c r="D25" s="31" t="s">
        <v>5</v>
      </c>
      <c r="E25" s="59">
        <v>1701.38</v>
      </c>
      <c r="F25" s="31"/>
      <c r="G25" s="4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</row>
    <row r="26" spans="1:16382" hidden="1" x14ac:dyDescent="0.25">
      <c r="A26" s="1"/>
      <c r="B26" s="24"/>
      <c r="C26" s="25"/>
      <c r="D26" s="25"/>
      <c r="E26" s="28"/>
      <c r="F26" s="25"/>
      <c r="G26" s="3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</row>
    <row r="27" spans="1:16382" ht="15.75" thickBot="1" x14ac:dyDescent="0.3">
      <c r="B27" s="78"/>
      <c r="C27" s="79"/>
      <c r="D27" s="63" t="s">
        <v>21</v>
      </c>
      <c r="E27" s="80">
        <f>SUM(E14:E25)</f>
        <v>9509.9500000000007</v>
      </c>
      <c r="F27" s="23">
        <v>3221</v>
      </c>
      <c r="G27" s="35" t="s">
        <v>124</v>
      </c>
    </row>
    <row r="28" spans="1:16382" x14ac:dyDescent="0.25">
      <c r="B28" s="103" t="s">
        <v>46</v>
      </c>
      <c r="C28" s="104">
        <v>99393766301</v>
      </c>
      <c r="D28" s="104" t="s">
        <v>35</v>
      </c>
      <c r="E28" s="107">
        <v>447.49</v>
      </c>
      <c r="F28" s="62"/>
      <c r="G28" s="50"/>
    </row>
    <row r="29" spans="1:16382" x14ac:dyDescent="0.25">
      <c r="B29" s="16" t="s">
        <v>44</v>
      </c>
      <c r="C29" s="31">
        <v>63073332379</v>
      </c>
      <c r="D29" s="31" t="s">
        <v>5</v>
      </c>
      <c r="E29" s="59">
        <v>1667.21</v>
      </c>
      <c r="F29" s="25"/>
      <c r="G29" s="34"/>
    </row>
    <row r="30" spans="1:16382" ht="15.75" thickBot="1" x14ac:dyDescent="0.3">
      <c r="B30" s="113"/>
      <c r="C30" s="114"/>
      <c r="D30" s="83" t="s">
        <v>21</v>
      </c>
      <c r="E30" s="84">
        <f>E28+E29</f>
        <v>2114.6999999999998</v>
      </c>
      <c r="F30" s="53">
        <v>3223</v>
      </c>
      <c r="G30" s="51" t="s">
        <v>8</v>
      </c>
    </row>
    <row r="31" spans="1:16382" x14ac:dyDescent="0.25">
      <c r="B31" s="13" t="s">
        <v>100</v>
      </c>
      <c r="C31" s="45">
        <v>6613235433</v>
      </c>
      <c r="D31" s="45" t="s">
        <v>101</v>
      </c>
      <c r="E31" s="106">
        <v>1507</v>
      </c>
      <c r="F31" s="22"/>
      <c r="G31" s="33"/>
    </row>
    <row r="32" spans="1:16382" ht="15.75" thickBot="1" x14ac:dyDescent="0.3">
      <c r="B32" s="111"/>
      <c r="C32" s="115"/>
      <c r="D32" s="83" t="s">
        <v>21</v>
      </c>
      <c r="E32" s="84">
        <f>E31</f>
        <v>1507</v>
      </c>
      <c r="F32" s="53">
        <v>3224</v>
      </c>
      <c r="G32" s="51" t="s">
        <v>125</v>
      </c>
    </row>
    <row r="33" spans="2:9" x14ac:dyDescent="0.25">
      <c r="B33" s="13" t="s">
        <v>53</v>
      </c>
      <c r="C33" s="45">
        <v>59072650925</v>
      </c>
      <c r="D33" s="45" t="s">
        <v>54</v>
      </c>
      <c r="E33" s="106">
        <v>179.56</v>
      </c>
      <c r="F33" s="22"/>
      <c r="G33" s="33"/>
    </row>
    <row r="34" spans="2:9" ht="15.75" thickBot="1" x14ac:dyDescent="0.3">
      <c r="B34" s="111"/>
      <c r="C34" s="115"/>
      <c r="D34" s="83" t="s">
        <v>21</v>
      </c>
      <c r="E34" s="84">
        <f>E33</f>
        <v>179.56</v>
      </c>
      <c r="F34" s="53">
        <v>3225</v>
      </c>
      <c r="G34" s="51" t="s">
        <v>13</v>
      </c>
    </row>
    <row r="35" spans="2:9" x14ac:dyDescent="0.25">
      <c r="B35" s="13" t="s">
        <v>122</v>
      </c>
      <c r="C35" s="45">
        <v>92983141665</v>
      </c>
      <c r="D35" s="45" t="s">
        <v>123</v>
      </c>
      <c r="E35" s="106">
        <v>1400</v>
      </c>
      <c r="F35" s="22"/>
      <c r="G35" s="33"/>
    </row>
    <row r="36" spans="2:9" x14ac:dyDescent="0.25">
      <c r="B36" s="16" t="s">
        <v>99</v>
      </c>
      <c r="C36" s="31">
        <v>70133616033</v>
      </c>
      <c r="D36" s="31" t="s">
        <v>5</v>
      </c>
      <c r="E36" s="59">
        <v>601.88</v>
      </c>
      <c r="F36" s="25"/>
      <c r="G36" s="34"/>
    </row>
    <row r="37" spans="2:9" x14ac:dyDescent="0.25">
      <c r="B37" s="16" t="s">
        <v>49</v>
      </c>
      <c r="C37" s="31">
        <v>81793146560</v>
      </c>
      <c r="D37" s="31" t="s">
        <v>5</v>
      </c>
      <c r="E37" s="59">
        <v>28.76</v>
      </c>
      <c r="F37" s="25"/>
      <c r="G37" s="34"/>
    </row>
    <row r="38" spans="2:9" x14ac:dyDescent="0.25">
      <c r="B38" s="16" t="s">
        <v>47</v>
      </c>
      <c r="C38" s="31">
        <v>29524210204</v>
      </c>
      <c r="D38" s="31" t="s">
        <v>48</v>
      </c>
      <c r="E38" s="59">
        <v>213.11</v>
      </c>
      <c r="F38" s="25"/>
      <c r="G38" s="34"/>
    </row>
    <row r="39" spans="2:9" x14ac:dyDescent="0.25">
      <c r="B39" s="16" t="s">
        <v>43</v>
      </c>
      <c r="C39" s="31">
        <v>87311810356</v>
      </c>
      <c r="D39" s="31" t="s">
        <v>35</v>
      </c>
      <c r="E39" s="59">
        <v>251.26</v>
      </c>
      <c r="F39" s="25"/>
      <c r="G39" s="34"/>
    </row>
    <row r="40" spans="2:9" ht="15.75" thickBot="1" x14ac:dyDescent="0.3">
      <c r="B40" s="113"/>
      <c r="C40" s="114"/>
      <c r="D40" s="63" t="s">
        <v>21</v>
      </c>
      <c r="E40" s="80">
        <f>SUM(E35:E39)</f>
        <v>2495.0100000000002</v>
      </c>
      <c r="F40" s="23">
        <v>3231</v>
      </c>
      <c r="G40" s="35" t="s">
        <v>126</v>
      </c>
    </row>
    <row r="41" spans="2:9" x14ac:dyDescent="0.25">
      <c r="B41" s="103" t="s">
        <v>109</v>
      </c>
      <c r="C41" s="104">
        <v>9653579639</v>
      </c>
      <c r="D41" s="104" t="s">
        <v>110</v>
      </c>
      <c r="E41" s="107">
        <v>4000</v>
      </c>
      <c r="F41" s="62"/>
      <c r="G41" s="50"/>
    </row>
    <row r="42" spans="2:9" x14ac:dyDescent="0.25">
      <c r="B42" s="16" t="s">
        <v>96</v>
      </c>
      <c r="C42" s="31">
        <v>17407438970</v>
      </c>
      <c r="D42" s="31" t="s">
        <v>35</v>
      </c>
      <c r="E42" s="59">
        <v>101.25</v>
      </c>
      <c r="F42" s="25"/>
      <c r="G42" s="34"/>
    </row>
    <row r="43" spans="2:9" x14ac:dyDescent="0.25">
      <c r="B43" s="16" t="s">
        <v>93</v>
      </c>
      <c r="C43" s="31">
        <v>33542701027</v>
      </c>
      <c r="D43" s="31" t="s">
        <v>94</v>
      </c>
      <c r="E43" s="59">
        <v>475.31</v>
      </c>
      <c r="F43" s="25"/>
      <c r="G43" s="34"/>
    </row>
    <row r="44" spans="2:9" x14ac:dyDescent="0.25">
      <c r="B44" s="16" t="s">
        <v>52</v>
      </c>
      <c r="C44" s="31">
        <v>82266510597</v>
      </c>
      <c r="D44" s="31" t="s">
        <v>35</v>
      </c>
      <c r="E44" s="59">
        <v>655.30999999999995</v>
      </c>
      <c r="F44" s="25"/>
      <c r="G44" s="34"/>
    </row>
    <row r="45" spans="2:9" ht="15.75" thickBot="1" x14ac:dyDescent="0.3">
      <c r="B45" s="111"/>
      <c r="C45" s="115"/>
      <c r="D45" s="83" t="s">
        <v>21</v>
      </c>
      <c r="E45" s="84">
        <f>SUM(E41:E44)</f>
        <v>5231.8700000000008</v>
      </c>
      <c r="F45" s="53">
        <v>3232</v>
      </c>
      <c r="G45" s="51" t="s">
        <v>33</v>
      </c>
      <c r="I45" s="7"/>
    </row>
    <row r="46" spans="2:9" x14ac:dyDescent="0.25">
      <c r="B46" s="13" t="s">
        <v>121</v>
      </c>
      <c r="C46" s="45">
        <v>57617062240</v>
      </c>
      <c r="D46" s="45" t="s">
        <v>35</v>
      </c>
      <c r="E46" s="106">
        <v>480</v>
      </c>
      <c r="F46" s="22"/>
      <c r="G46" s="33"/>
    </row>
    <row r="47" spans="2:9" x14ac:dyDescent="0.25">
      <c r="B47" s="16" t="s">
        <v>118</v>
      </c>
      <c r="C47" s="31">
        <v>4462438540</v>
      </c>
      <c r="D47" s="31" t="s">
        <v>103</v>
      </c>
      <c r="E47" s="59">
        <v>45</v>
      </c>
      <c r="F47" s="25"/>
      <c r="G47" s="34"/>
    </row>
    <row r="48" spans="2:9" x14ac:dyDescent="0.25">
      <c r="B48" s="16" t="s">
        <v>41</v>
      </c>
      <c r="C48" s="31">
        <v>44110106406</v>
      </c>
      <c r="D48" s="31" t="s">
        <v>35</v>
      </c>
      <c r="E48" s="59">
        <v>241.88</v>
      </c>
      <c r="F48" s="25"/>
      <c r="G48" s="34"/>
    </row>
    <row r="49" spans="2:7" x14ac:dyDescent="0.25">
      <c r="B49" s="16" t="s">
        <v>40</v>
      </c>
      <c r="C49" s="31">
        <v>64546066176</v>
      </c>
      <c r="D49" s="31" t="s">
        <v>5</v>
      </c>
      <c r="E49" s="59">
        <v>110</v>
      </c>
      <c r="F49" s="25"/>
      <c r="G49" s="34"/>
    </row>
    <row r="50" spans="2:7" ht="15.75" thickBot="1" x14ac:dyDescent="0.3">
      <c r="B50" s="111"/>
      <c r="C50" s="115"/>
      <c r="D50" s="83" t="s">
        <v>21</v>
      </c>
      <c r="E50" s="84">
        <f>SUM(E46:E49)</f>
        <v>876.88</v>
      </c>
      <c r="F50" s="53">
        <v>3233</v>
      </c>
      <c r="G50" s="51" t="s">
        <v>127</v>
      </c>
    </row>
    <row r="51" spans="2:7" x14ac:dyDescent="0.25">
      <c r="B51" s="13" t="s">
        <v>82</v>
      </c>
      <c r="C51" s="45">
        <v>40531374434</v>
      </c>
      <c r="D51" s="45" t="s">
        <v>83</v>
      </c>
      <c r="E51" s="106">
        <v>121.63</v>
      </c>
      <c r="F51" s="22"/>
      <c r="G51" s="33"/>
    </row>
    <row r="52" spans="2:7" x14ac:dyDescent="0.25">
      <c r="B52" s="16" t="s">
        <v>37</v>
      </c>
      <c r="C52" s="31">
        <v>54382731928</v>
      </c>
      <c r="D52" s="31" t="s">
        <v>35</v>
      </c>
      <c r="E52" s="59">
        <v>496.06</v>
      </c>
      <c r="F52" s="25"/>
      <c r="G52" s="47"/>
    </row>
    <row r="53" spans="2:7" x14ac:dyDescent="0.25">
      <c r="B53" s="16" t="s">
        <v>71</v>
      </c>
      <c r="C53" s="31">
        <v>46364063830</v>
      </c>
      <c r="D53" s="31" t="s">
        <v>64</v>
      </c>
      <c r="E53" s="59">
        <v>400</v>
      </c>
      <c r="F53" s="25"/>
      <c r="G53" s="34"/>
    </row>
    <row r="54" spans="2:7" x14ac:dyDescent="0.25">
      <c r="B54" s="16" t="s">
        <v>67</v>
      </c>
      <c r="C54" s="31">
        <v>3455963475</v>
      </c>
      <c r="D54" s="31" t="s">
        <v>64</v>
      </c>
      <c r="E54" s="59">
        <v>107</v>
      </c>
      <c r="F54" s="31"/>
      <c r="G54" s="34"/>
    </row>
    <row r="55" spans="2:7" hidden="1" x14ac:dyDescent="0.25">
      <c r="B55" s="40"/>
      <c r="C55" s="60"/>
      <c r="D55" s="28"/>
      <c r="E55" s="28"/>
      <c r="F55" s="25"/>
      <c r="G55" s="34"/>
    </row>
    <row r="56" spans="2:7" hidden="1" x14ac:dyDescent="0.25">
      <c r="B56" s="40"/>
      <c r="C56" s="60"/>
      <c r="D56" s="28"/>
      <c r="E56" s="28"/>
      <c r="F56" s="25"/>
      <c r="G56" s="34"/>
    </row>
    <row r="57" spans="2:7" hidden="1" x14ac:dyDescent="0.25">
      <c r="B57" s="40"/>
      <c r="C57" s="60"/>
      <c r="D57" s="28"/>
      <c r="E57" s="28"/>
      <c r="F57" s="25"/>
      <c r="G57" s="34"/>
    </row>
    <row r="58" spans="2:7" x14ac:dyDescent="0.25">
      <c r="B58" s="16" t="s">
        <v>63</v>
      </c>
      <c r="C58" s="31">
        <v>7969842379</v>
      </c>
      <c r="D58" s="31" t="s">
        <v>64</v>
      </c>
      <c r="E58" s="59">
        <v>26.01</v>
      </c>
      <c r="F58" s="25"/>
      <c r="G58" s="34"/>
    </row>
    <row r="59" spans="2:7" x14ac:dyDescent="0.25">
      <c r="B59" s="16" t="s">
        <v>57</v>
      </c>
      <c r="C59" s="31">
        <v>13269963589</v>
      </c>
      <c r="D59" s="31" t="s">
        <v>58</v>
      </c>
      <c r="E59" s="59">
        <v>61.74</v>
      </c>
      <c r="F59" s="25"/>
      <c r="G59" s="34"/>
    </row>
    <row r="60" spans="2:7" x14ac:dyDescent="0.25">
      <c r="B60" s="16" t="s">
        <v>56</v>
      </c>
      <c r="C60" s="31">
        <v>75145286506</v>
      </c>
      <c r="D60" s="31" t="s">
        <v>35</v>
      </c>
      <c r="E60" s="59">
        <v>156.25</v>
      </c>
      <c r="F60" s="25"/>
      <c r="G60" s="34"/>
    </row>
    <row r="61" spans="2:7" x14ac:dyDescent="0.25">
      <c r="B61" s="16" t="s">
        <v>45</v>
      </c>
      <c r="C61" s="31">
        <v>6531901714</v>
      </c>
      <c r="D61" s="31" t="s">
        <v>35</v>
      </c>
      <c r="E61" s="59">
        <v>268.2</v>
      </c>
      <c r="F61" s="25"/>
      <c r="G61" s="34"/>
    </row>
    <row r="62" spans="2:7" ht="15.75" thickBot="1" x14ac:dyDescent="0.3">
      <c r="B62" s="85" t="s">
        <v>42</v>
      </c>
      <c r="C62" s="86">
        <v>80805858278</v>
      </c>
      <c r="D62" s="86" t="s">
        <v>35</v>
      </c>
      <c r="E62" s="108">
        <v>48.6</v>
      </c>
      <c r="F62" s="23"/>
      <c r="G62" s="35"/>
    </row>
    <row r="63" spans="2:7" ht="15.75" thickBot="1" x14ac:dyDescent="0.3">
      <c r="B63" s="69"/>
      <c r="C63" s="11"/>
      <c r="D63" s="87" t="s">
        <v>21</v>
      </c>
      <c r="E63" s="88">
        <f>SUM(E51:E62)</f>
        <v>1685.49</v>
      </c>
      <c r="F63" s="41">
        <v>3234</v>
      </c>
      <c r="G63" s="73" t="s">
        <v>4</v>
      </c>
    </row>
    <row r="64" spans="2:7" x14ac:dyDescent="0.25">
      <c r="B64" s="13" t="s">
        <v>104</v>
      </c>
      <c r="C64" s="45">
        <v>72755382769</v>
      </c>
      <c r="D64" s="45" t="s">
        <v>105</v>
      </c>
      <c r="E64" s="106">
        <v>925</v>
      </c>
      <c r="F64" s="22"/>
      <c r="G64" s="33"/>
    </row>
    <row r="65" spans="2:8" x14ac:dyDescent="0.25">
      <c r="B65" s="16" t="s">
        <v>37</v>
      </c>
      <c r="C65" s="31">
        <v>54382731928</v>
      </c>
      <c r="D65" s="31" t="s">
        <v>35</v>
      </c>
      <c r="E65" s="59">
        <v>3013.87</v>
      </c>
      <c r="F65" s="25"/>
      <c r="G65" s="34"/>
    </row>
    <row r="66" spans="2:8" ht="15.75" thickBot="1" x14ac:dyDescent="0.3">
      <c r="B66" s="111"/>
      <c r="C66" s="115"/>
      <c r="D66" s="83" t="s">
        <v>21</v>
      </c>
      <c r="E66" s="84">
        <f>E65+E64</f>
        <v>3938.87</v>
      </c>
      <c r="F66" s="53">
        <v>3235</v>
      </c>
      <c r="G66" s="51" t="s">
        <v>128</v>
      </c>
    </row>
    <row r="67" spans="2:8" x14ac:dyDescent="0.25">
      <c r="B67" s="13" t="s">
        <v>36</v>
      </c>
      <c r="C67" s="45">
        <v>87500773013</v>
      </c>
      <c r="D67" s="45" t="s">
        <v>35</v>
      </c>
      <c r="E67" s="106">
        <v>3971.22</v>
      </c>
      <c r="F67" s="22"/>
      <c r="G67" s="89"/>
    </row>
    <row r="68" spans="2:8" x14ac:dyDescent="0.25">
      <c r="B68" s="16" t="s">
        <v>102</v>
      </c>
      <c r="C68" s="31">
        <v>94981197604</v>
      </c>
      <c r="D68" s="31" t="s">
        <v>103</v>
      </c>
      <c r="E68" s="59">
        <v>1000</v>
      </c>
      <c r="F68" s="25"/>
      <c r="G68" s="34"/>
    </row>
    <row r="69" spans="2:8" ht="15.75" thickBot="1" x14ac:dyDescent="0.3">
      <c r="B69" s="111"/>
      <c r="C69" s="115"/>
      <c r="D69" s="83" t="s">
        <v>21</v>
      </c>
      <c r="E69" s="84">
        <f>SUM(E67:E68)</f>
        <v>4971.2199999999993</v>
      </c>
      <c r="F69" s="53">
        <v>3237</v>
      </c>
      <c r="G69" s="51" t="s">
        <v>129</v>
      </c>
      <c r="H69"/>
    </row>
    <row r="70" spans="2:8" x14ac:dyDescent="0.25">
      <c r="B70" s="13" t="s">
        <v>80</v>
      </c>
      <c r="C70" s="45">
        <v>32507385382</v>
      </c>
      <c r="D70" s="45" t="s">
        <v>81</v>
      </c>
      <c r="E70" s="106">
        <v>1032.75</v>
      </c>
      <c r="F70" s="22"/>
      <c r="G70" s="33"/>
      <c r="H70"/>
    </row>
    <row r="71" spans="2:8" x14ac:dyDescent="0.25">
      <c r="B71" s="16" t="s">
        <v>75</v>
      </c>
      <c r="C71" s="31">
        <v>14654537073</v>
      </c>
      <c r="D71" s="31" t="s">
        <v>5</v>
      </c>
      <c r="E71" s="59">
        <v>218.55</v>
      </c>
      <c r="F71" s="25"/>
      <c r="G71" s="47"/>
      <c r="H71"/>
    </row>
    <row r="72" spans="2:8" x14ac:dyDescent="0.25">
      <c r="B72" s="16" t="s">
        <v>38</v>
      </c>
      <c r="C72" s="31">
        <v>85821130368</v>
      </c>
      <c r="D72" s="31" t="s">
        <v>5</v>
      </c>
      <c r="E72" s="59">
        <v>80.06</v>
      </c>
      <c r="F72" s="25"/>
      <c r="G72" s="34"/>
      <c r="H72"/>
    </row>
    <row r="73" spans="2:8" ht="15.75" thickBot="1" x14ac:dyDescent="0.3">
      <c r="B73" s="111"/>
      <c r="C73" s="115"/>
      <c r="D73" s="83" t="s">
        <v>21</v>
      </c>
      <c r="E73" s="84">
        <f>SUM(E70:E72)</f>
        <v>1331.36</v>
      </c>
      <c r="F73" s="90">
        <v>3238</v>
      </c>
      <c r="G73" s="51" t="s">
        <v>6</v>
      </c>
      <c r="H73"/>
    </row>
    <row r="74" spans="2:8" x14ac:dyDescent="0.25">
      <c r="B74" s="13" t="s">
        <v>95</v>
      </c>
      <c r="C74" s="45">
        <v>10412530145</v>
      </c>
      <c r="D74" s="45" t="s">
        <v>35</v>
      </c>
      <c r="E74" s="106">
        <v>744</v>
      </c>
      <c r="F74" s="22"/>
      <c r="G74" s="43"/>
      <c r="H74"/>
    </row>
    <row r="75" spans="2:8" hidden="1" x14ac:dyDescent="0.25">
      <c r="B75" s="24"/>
      <c r="C75" s="25"/>
      <c r="D75" s="25"/>
      <c r="E75" s="28"/>
      <c r="F75" s="25"/>
      <c r="G75" s="34"/>
      <c r="H75"/>
    </row>
    <row r="76" spans="2:8" hidden="1" x14ac:dyDescent="0.25">
      <c r="B76" s="24"/>
      <c r="C76" s="25"/>
      <c r="D76" s="25"/>
      <c r="E76" s="28"/>
      <c r="F76" s="25"/>
      <c r="G76" s="47"/>
      <c r="H76"/>
    </row>
    <row r="77" spans="2:8" x14ac:dyDescent="0.25">
      <c r="B77" s="16" t="s">
        <v>85</v>
      </c>
      <c r="C77" s="31">
        <v>6779162480</v>
      </c>
      <c r="D77" s="31" t="s">
        <v>35</v>
      </c>
      <c r="E77" s="59">
        <v>2090</v>
      </c>
      <c r="F77" s="25"/>
      <c r="G77" s="34"/>
    </row>
    <row r="78" spans="2:8" x14ac:dyDescent="0.25">
      <c r="B78" s="16" t="s">
        <v>73</v>
      </c>
      <c r="C78" s="31">
        <v>33679708526</v>
      </c>
      <c r="D78" s="31" t="s">
        <v>5</v>
      </c>
      <c r="E78" s="59">
        <v>114.95</v>
      </c>
      <c r="F78" s="17"/>
      <c r="G78" s="47"/>
    </row>
    <row r="79" spans="2:8" x14ac:dyDescent="0.25">
      <c r="B79" s="16" t="s">
        <v>65</v>
      </c>
      <c r="C79" s="31">
        <v>46021870668</v>
      </c>
      <c r="D79" s="31" t="s">
        <v>35</v>
      </c>
      <c r="E79" s="59">
        <v>232</v>
      </c>
      <c r="F79" s="25"/>
      <c r="G79" s="34"/>
    </row>
    <row r="80" spans="2:8" ht="15.75" thickBot="1" x14ac:dyDescent="0.3">
      <c r="B80" s="111"/>
      <c r="C80" s="115"/>
      <c r="D80" s="83" t="s">
        <v>21</v>
      </c>
      <c r="E80" s="84">
        <f>SUM(E74:E79)</f>
        <v>3180.95</v>
      </c>
      <c r="F80" s="93">
        <v>3239</v>
      </c>
      <c r="G80" s="51" t="s">
        <v>7</v>
      </c>
    </row>
    <row r="81" spans="2:10" x14ac:dyDescent="0.25">
      <c r="B81" s="13" t="s">
        <v>117</v>
      </c>
      <c r="C81" s="45">
        <v>57406255630</v>
      </c>
      <c r="D81" s="45" t="s">
        <v>60</v>
      </c>
      <c r="E81" s="106">
        <v>333.45</v>
      </c>
      <c r="F81" s="94"/>
      <c r="G81" s="33"/>
    </row>
    <row r="82" spans="2:10" x14ac:dyDescent="0.25">
      <c r="B82" s="16" t="s">
        <v>113</v>
      </c>
      <c r="C82" s="31">
        <v>27487649986</v>
      </c>
      <c r="D82" s="31" t="s">
        <v>114</v>
      </c>
      <c r="E82" s="59">
        <v>453</v>
      </c>
      <c r="F82" s="91"/>
      <c r="G82" s="34"/>
    </row>
    <row r="83" spans="2:10" x14ac:dyDescent="0.25">
      <c r="B83" s="16" t="s">
        <v>90</v>
      </c>
      <c r="C83" s="31">
        <v>62226620908</v>
      </c>
      <c r="D83" s="31" t="s">
        <v>5</v>
      </c>
      <c r="E83" s="59">
        <v>42.15</v>
      </c>
      <c r="F83" s="91"/>
      <c r="G83" s="34"/>
    </row>
    <row r="84" spans="2:10" x14ac:dyDescent="0.25">
      <c r="B84" s="16" t="s">
        <v>86</v>
      </c>
      <c r="C84" s="31">
        <v>7103881876</v>
      </c>
      <c r="D84" s="31" t="s">
        <v>87</v>
      </c>
      <c r="E84" s="59">
        <v>86.99</v>
      </c>
      <c r="F84" s="91"/>
      <c r="G84" s="34"/>
    </row>
    <row r="85" spans="2:10" x14ac:dyDescent="0.25">
      <c r="B85" s="16" t="s">
        <v>84</v>
      </c>
      <c r="C85" s="31">
        <v>78341009220</v>
      </c>
      <c r="D85" s="31" t="s">
        <v>35</v>
      </c>
      <c r="E85" s="59">
        <v>445.8</v>
      </c>
      <c r="F85" s="17"/>
      <c r="G85" s="34"/>
    </row>
    <row r="86" spans="2:10" x14ac:dyDescent="0.25">
      <c r="B86" s="16" t="s">
        <v>77</v>
      </c>
      <c r="C86" s="31">
        <v>73660371074</v>
      </c>
      <c r="D86" s="31" t="s">
        <v>62</v>
      </c>
      <c r="E86" s="59">
        <v>181.55</v>
      </c>
      <c r="F86" s="91"/>
      <c r="G86" s="34"/>
    </row>
    <row r="87" spans="2:10" x14ac:dyDescent="0.25">
      <c r="B87" s="16" t="s">
        <v>66</v>
      </c>
      <c r="C87" s="31">
        <v>80194180622</v>
      </c>
      <c r="D87" s="31" t="s">
        <v>35</v>
      </c>
      <c r="E87" s="59">
        <v>4880</v>
      </c>
      <c r="F87" s="91"/>
      <c r="G87" s="34"/>
    </row>
    <row r="88" spans="2:10" ht="16.5" customHeight="1" thickBot="1" x14ac:dyDescent="0.3">
      <c r="B88" s="116"/>
      <c r="C88" s="117"/>
      <c r="D88" s="83" t="s">
        <v>21</v>
      </c>
      <c r="E88" s="84">
        <f>SUM(E81:E87)</f>
        <v>6422.9400000000005</v>
      </c>
      <c r="F88" s="93">
        <v>3293</v>
      </c>
      <c r="G88" s="51" t="s">
        <v>9</v>
      </c>
    </row>
    <row r="89" spans="2:10" x14ac:dyDescent="0.25">
      <c r="B89" s="13" t="s">
        <v>76</v>
      </c>
      <c r="C89" s="45">
        <v>8600231592</v>
      </c>
      <c r="D89" s="45" t="s">
        <v>35</v>
      </c>
      <c r="E89" s="106">
        <v>705</v>
      </c>
      <c r="F89" s="94"/>
      <c r="G89" s="33"/>
    </row>
    <row r="90" spans="2:10" ht="15.75" thickBot="1" x14ac:dyDescent="0.3">
      <c r="B90" s="111"/>
      <c r="C90" s="115"/>
      <c r="D90" s="63" t="s">
        <v>21</v>
      </c>
      <c r="E90" s="80">
        <f>E89</f>
        <v>705</v>
      </c>
      <c r="F90" s="92">
        <v>3299</v>
      </c>
      <c r="G90" s="35" t="s">
        <v>130</v>
      </c>
    </row>
    <row r="91" spans="2:10" ht="15.75" hidden="1" thickBot="1" x14ac:dyDescent="0.3">
      <c r="B91" s="95"/>
      <c r="C91" s="29"/>
      <c r="D91" s="49" t="s">
        <v>21</v>
      </c>
      <c r="E91" s="54">
        <f>E90</f>
        <v>705</v>
      </c>
      <c r="F91" s="96"/>
      <c r="G91" s="97"/>
      <c r="I91" s="20"/>
      <c r="J91" s="18"/>
    </row>
    <row r="92" spans="2:10" ht="15.75" hidden="1" thickBot="1" x14ac:dyDescent="0.3">
      <c r="B92" s="21" t="s">
        <v>28</v>
      </c>
      <c r="C92" s="22">
        <v>23057039320</v>
      </c>
      <c r="D92" s="46"/>
      <c r="E92" s="52">
        <v>129.13999999999999</v>
      </c>
      <c r="F92" s="58"/>
      <c r="G92" s="9"/>
      <c r="I92" s="20"/>
      <c r="J92" s="18"/>
    </row>
    <row r="93" spans="2:10" ht="15.75" hidden="1" thickBot="1" x14ac:dyDescent="0.3">
      <c r="B93" s="24" t="s">
        <v>29</v>
      </c>
      <c r="C93" s="25">
        <v>92963223473</v>
      </c>
      <c r="D93" s="25" t="s">
        <v>5</v>
      </c>
      <c r="E93" s="28">
        <v>63.62</v>
      </c>
      <c r="F93" s="55"/>
      <c r="G93" s="32"/>
    </row>
    <row r="94" spans="2:10" ht="15.75" hidden="1" thickBot="1" x14ac:dyDescent="0.3">
      <c r="B94" s="27"/>
      <c r="C94" s="30"/>
      <c r="D94" s="30"/>
      <c r="E94" s="29"/>
      <c r="F94" s="55">
        <v>3431</v>
      </c>
      <c r="G94" s="32" t="s">
        <v>11</v>
      </c>
    </row>
    <row r="95" spans="2:10" ht="15.75" hidden="1" thickBot="1" x14ac:dyDescent="0.3">
      <c r="B95" s="36"/>
      <c r="C95" s="37"/>
      <c r="D95" s="39" t="s">
        <v>21</v>
      </c>
      <c r="E95" s="38">
        <f>E93+E94</f>
        <v>63.62</v>
      </c>
      <c r="F95" s="17"/>
      <c r="G95" s="26"/>
    </row>
    <row r="96" spans="2:10" ht="15.75" hidden="1" thickBot="1" x14ac:dyDescent="0.3">
      <c r="B96" s="24"/>
      <c r="C96" s="25"/>
      <c r="D96" s="25"/>
      <c r="E96" s="44"/>
      <c r="F96" s="65">
        <v>3431</v>
      </c>
      <c r="G96" s="26" t="s">
        <v>32</v>
      </c>
    </row>
    <row r="97" spans="2:10" ht="15.75" hidden="1" thickBot="1" x14ac:dyDescent="0.3">
      <c r="B97" s="24"/>
      <c r="C97" s="25"/>
      <c r="D97" s="68"/>
      <c r="E97" s="66"/>
      <c r="F97" s="67"/>
      <c r="G97" s="42"/>
    </row>
    <row r="98" spans="2:10" ht="15.75" hidden="1" thickBot="1" x14ac:dyDescent="0.3">
      <c r="B98" s="24"/>
      <c r="C98" s="25"/>
      <c r="D98" s="25"/>
      <c r="E98" s="44"/>
      <c r="F98" s="67">
        <v>4241</v>
      </c>
      <c r="G98" s="42" t="s">
        <v>30</v>
      </c>
    </row>
    <row r="99" spans="2:10" ht="15.75" hidden="1" thickBot="1" x14ac:dyDescent="0.3">
      <c r="B99" s="24"/>
      <c r="C99" s="25"/>
      <c r="D99" s="64"/>
      <c r="E99" s="66"/>
      <c r="F99" s="65"/>
      <c r="G99" s="26"/>
    </row>
    <row r="100" spans="2:10" ht="15.75" hidden="1" thickBot="1" x14ac:dyDescent="0.3">
      <c r="B100" s="56"/>
      <c r="C100" s="53"/>
      <c r="D100" s="53"/>
      <c r="E100" s="98"/>
      <c r="F100" s="10"/>
      <c r="G100" s="20"/>
    </row>
    <row r="101" spans="2:10" ht="14.25" customHeight="1" x14ac:dyDescent="0.25">
      <c r="B101" s="13" t="s">
        <v>28</v>
      </c>
      <c r="C101" s="45">
        <v>23057039320</v>
      </c>
      <c r="D101" s="45" t="s">
        <v>35</v>
      </c>
      <c r="E101" s="106">
        <v>245.04</v>
      </c>
      <c r="F101" s="94"/>
      <c r="G101" s="33"/>
    </row>
    <row r="102" spans="2:10" ht="15.75" thickBot="1" x14ac:dyDescent="0.3">
      <c r="B102" s="111"/>
      <c r="C102" s="115"/>
      <c r="D102" s="83" t="s">
        <v>21</v>
      </c>
      <c r="E102" s="84">
        <f>E101</f>
        <v>245.04</v>
      </c>
      <c r="F102" s="99">
        <v>3431</v>
      </c>
      <c r="G102" s="57" t="s">
        <v>131</v>
      </c>
    </row>
    <row r="103" spans="2:10" ht="16.5" customHeight="1" x14ac:dyDescent="0.25">
      <c r="B103" s="13" t="s">
        <v>68</v>
      </c>
      <c r="C103" s="45">
        <v>94737937781</v>
      </c>
      <c r="D103" s="45" t="s">
        <v>35</v>
      </c>
      <c r="E103" s="106">
        <v>297.60000000000002</v>
      </c>
      <c r="F103" s="14"/>
      <c r="G103" s="43"/>
    </row>
    <row r="104" spans="2:10" ht="15.75" thickBot="1" x14ac:dyDescent="0.3">
      <c r="B104" s="111"/>
      <c r="C104" s="115"/>
      <c r="D104" s="83" t="s">
        <v>21</v>
      </c>
      <c r="E104" s="84">
        <f>E103</f>
        <v>297.60000000000002</v>
      </c>
      <c r="F104" s="99">
        <v>4241</v>
      </c>
      <c r="G104" s="57" t="s">
        <v>30</v>
      </c>
      <c r="J104"/>
    </row>
    <row r="105" spans="2:10" x14ac:dyDescent="0.25">
      <c r="B105" s="13" t="s">
        <v>106</v>
      </c>
      <c r="C105" s="45">
        <v>497801901</v>
      </c>
      <c r="D105" s="45" t="s">
        <v>107</v>
      </c>
      <c r="E105" s="106">
        <v>6223.85</v>
      </c>
      <c r="F105" s="45"/>
      <c r="G105" s="43"/>
    </row>
    <row r="106" spans="2:10" ht="15.75" thickBot="1" x14ac:dyDescent="0.3">
      <c r="B106" s="118"/>
      <c r="C106" s="112"/>
      <c r="D106" s="63" t="s">
        <v>21</v>
      </c>
      <c r="E106" s="109">
        <f>E105</f>
        <v>6223.85</v>
      </c>
      <c r="F106" s="86">
        <v>4223</v>
      </c>
      <c r="G106" s="48" t="s">
        <v>108</v>
      </c>
    </row>
    <row r="107" spans="2:10" ht="15.75" thickBot="1" x14ac:dyDescent="0.3">
      <c r="B107" s="70"/>
      <c r="C107" s="71"/>
      <c r="D107" s="100" t="s">
        <v>21</v>
      </c>
      <c r="E107" s="101">
        <f>E106+E104+E102+E90+E88+E80+E73+E69+E66+E63+E50+E45+E40+E34+E32+E30+E27+E13+E8</f>
        <v>53324.52</v>
      </c>
      <c r="F107" s="102"/>
      <c r="G107" s="20"/>
    </row>
    <row r="108" spans="2:10" ht="15.75" thickBot="1" x14ac:dyDescent="0.3">
      <c r="B108" s="20"/>
      <c r="C108" s="20"/>
      <c r="D108" s="121"/>
      <c r="E108" s="72"/>
      <c r="F108" s="122"/>
      <c r="G108" s="20"/>
    </row>
    <row r="109" spans="2:10" x14ac:dyDescent="0.25">
      <c r="B109" s="13" t="s">
        <v>22</v>
      </c>
      <c r="C109" s="14"/>
      <c r="D109" s="14"/>
      <c r="E109" s="106">
        <v>23353.69</v>
      </c>
      <c r="F109" s="14">
        <v>3111</v>
      </c>
      <c r="G109" s="43" t="s">
        <v>23</v>
      </c>
    </row>
    <row r="110" spans="2:10" x14ac:dyDescent="0.25">
      <c r="B110" s="16" t="s">
        <v>22</v>
      </c>
      <c r="C110" s="17"/>
      <c r="D110" s="17"/>
      <c r="E110" s="59">
        <v>4340.24</v>
      </c>
      <c r="F110" s="17">
        <v>3113</v>
      </c>
      <c r="G110" s="47" t="s">
        <v>24</v>
      </c>
    </row>
    <row r="111" spans="2:10" x14ac:dyDescent="0.25">
      <c r="B111" s="16" t="s">
        <v>22</v>
      </c>
      <c r="C111" s="17"/>
      <c r="D111" s="17"/>
      <c r="E111" s="59">
        <v>8000</v>
      </c>
      <c r="F111" s="17">
        <v>3121</v>
      </c>
      <c r="G111" s="47" t="s">
        <v>10</v>
      </c>
    </row>
    <row r="112" spans="2:10" x14ac:dyDescent="0.25">
      <c r="B112" s="16" t="s">
        <v>22</v>
      </c>
      <c r="C112" s="17"/>
      <c r="D112" s="17"/>
      <c r="E112" s="59">
        <v>4541.8900000000003</v>
      </c>
      <c r="F112" s="17">
        <v>3132</v>
      </c>
      <c r="G112" s="47" t="s">
        <v>25</v>
      </c>
    </row>
    <row r="113" spans="2:9" x14ac:dyDescent="0.25">
      <c r="B113" s="16" t="s">
        <v>22</v>
      </c>
      <c r="C113" s="17"/>
      <c r="D113" s="17"/>
      <c r="E113" s="59">
        <v>4960.29</v>
      </c>
      <c r="F113" s="17">
        <v>3211</v>
      </c>
      <c r="G113" s="47" t="s">
        <v>12</v>
      </c>
    </row>
    <row r="114" spans="2:9" x14ac:dyDescent="0.25">
      <c r="B114" s="16" t="s">
        <v>22</v>
      </c>
      <c r="C114" s="17"/>
      <c r="D114" s="17"/>
      <c r="E114" s="59">
        <v>22.92</v>
      </c>
      <c r="F114" s="17">
        <v>3212</v>
      </c>
      <c r="G114" s="47" t="s">
        <v>26</v>
      </c>
      <c r="H114"/>
      <c r="I114"/>
    </row>
    <row r="115" spans="2:9" x14ac:dyDescent="0.25">
      <c r="B115" s="16" t="s">
        <v>22</v>
      </c>
      <c r="C115" s="17"/>
      <c r="D115" s="17"/>
      <c r="E115" s="59">
        <v>1008</v>
      </c>
      <c r="F115" s="17">
        <v>3213</v>
      </c>
      <c r="G115" s="47" t="s">
        <v>14</v>
      </c>
    </row>
    <row r="116" spans="2:9" x14ac:dyDescent="0.25">
      <c r="B116" s="16" t="s">
        <v>22</v>
      </c>
      <c r="C116" s="17"/>
      <c r="D116" s="17"/>
      <c r="E116" s="59">
        <v>9539.1299999999992</v>
      </c>
      <c r="F116" s="17">
        <v>3237</v>
      </c>
      <c r="G116" s="47" t="s">
        <v>129</v>
      </c>
    </row>
    <row r="117" spans="2:9" x14ac:dyDescent="0.25">
      <c r="B117" s="16" t="s">
        <v>22</v>
      </c>
      <c r="C117" s="17"/>
      <c r="D117" s="17"/>
      <c r="E117" s="59">
        <v>388</v>
      </c>
      <c r="F117" s="17">
        <v>3295</v>
      </c>
      <c r="G117" s="47" t="s">
        <v>27</v>
      </c>
    </row>
    <row r="118" spans="2:9" ht="15.75" thickBot="1" x14ac:dyDescent="0.3">
      <c r="B118" s="85" t="s">
        <v>22</v>
      </c>
      <c r="C118" s="15"/>
      <c r="D118" s="15"/>
      <c r="E118" s="108">
        <v>303.64</v>
      </c>
      <c r="F118" s="15">
        <v>3721</v>
      </c>
      <c r="G118" s="48" t="s">
        <v>31</v>
      </c>
    </row>
    <row r="119" spans="2:9" ht="15.75" thickBot="1" x14ac:dyDescent="0.3">
      <c r="B119" s="11"/>
      <c r="C119" s="11"/>
      <c r="D119" s="123" t="s">
        <v>20</v>
      </c>
      <c r="E119" s="124">
        <f>SUM(E109:E118)</f>
        <v>56457.799999999996</v>
      </c>
      <c r="F119" s="125"/>
      <c r="G119" s="20"/>
    </row>
    <row r="120" spans="2:9" x14ac:dyDescent="0.25">
      <c r="B120" s="11"/>
      <c r="C120" s="11"/>
      <c r="D120" s="11"/>
      <c r="E120" s="110"/>
      <c r="F120" s="20"/>
      <c r="G120" s="20"/>
    </row>
    <row r="121" spans="2:9" x14ac:dyDescent="0.25">
      <c r="B121" s="20"/>
      <c r="C121" s="20"/>
      <c r="D121" s="20"/>
      <c r="E121" s="10"/>
      <c r="F121" s="20"/>
      <c r="G121" s="20"/>
    </row>
    <row r="122" spans="2:9" x14ac:dyDescent="0.25">
      <c r="B122" s="20"/>
      <c r="C122" s="20"/>
      <c r="D122" s="20"/>
      <c r="E122" s="10"/>
      <c r="F122" s="20"/>
      <c r="G122" s="20"/>
    </row>
    <row r="123" spans="2:9" x14ac:dyDescent="0.25">
      <c r="B123" s="20"/>
      <c r="C123" s="20"/>
      <c r="D123" s="20"/>
      <c r="E123" s="10"/>
      <c r="F123" s="20"/>
      <c r="G123" s="20"/>
    </row>
    <row r="124" spans="2:9" x14ac:dyDescent="0.25">
      <c r="B124" s="20"/>
      <c r="C124" s="20"/>
      <c r="D124" s="20"/>
      <c r="E124" s="10"/>
      <c r="F124" s="20"/>
      <c r="G124" s="20"/>
    </row>
    <row r="125" spans="2:9" x14ac:dyDescent="0.25">
      <c r="B125" s="20"/>
      <c r="C125" s="20"/>
      <c r="D125" s="20"/>
      <c r="E125" s="10"/>
      <c r="F125" s="20"/>
      <c r="G125" s="20"/>
    </row>
    <row r="126" spans="2:9" x14ac:dyDescent="0.25">
      <c r="B126" s="20"/>
      <c r="C126" s="20"/>
      <c r="D126" s="20"/>
      <c r="E126" s="10"/>
      <c r="F126" s="20"/>
      <c r="G126" s="20"/>
    </row>
    <row r="127" spans="2:9" x14ac:dyDescent="0.25">
      <c r="B127" s="20"/>
      <c r="C127" s="20"/>
      <c r="D127" s="20"/>
      <c r="E127" s="10"/>
      <c r="F127" s="20"/>
      <c r="G127" s="20"/>
    </row>
    <row r="128" spans="2:9" x14ac:dyDescent="0.25">
      <c r="B128" s="20"/>
      <c r="C128" s="20"/>
      <c r="D128" s="20"/>
      <c r="E128" s="10"/>
      <c r="F128" s="20"/>
      <c r="G128" s="20"/>
    </row>
    <row r="129" spans="2:7" x14ac:dyDescent="0.25">
      <c r="B129" s="20"/>
      <c r="C129" s="20"/>
      <c r="D129" s="20"/>
      <c r="E129" s="10"/>
      <c r="F129" s="20"/>
      <c r="G129" s="20"/>
    </row>
    <row r="130" spans="2:7" x14ac:dyDescent="0.25">
      <c r="B130" s="20"/>
      <c r="C130" s="20"/>
      <c r="D130" s="20"/>
      <c r="E130" s="10"/>
      <c r="F130" s="20"/>
      <c r="G130" s="20"/>
    </row>
    <row r="131" spans="2:7" x14ac:dyDescent="0.25">
      <c r="B131" s="20"/>
      <c r="C131" s="20"/>
      <c r="D131" s="20"/>
      <c r="E131" s="10"/>
      <c r="F131" s="20"/>
      <c r="G131" s="20"/>
    </row>
    <row r="132" spans="2:7" x14ac:dyDescent="0.25">
      <c r="B132" s="20"/>
      <c r="C132" s="20"/>
      <c r="D132" s="20"/>
      <c r="E132" s="10"/>
      <c r="F132" s="20"/>
      <c r="G132" s="20"/>
    </row>
    <row r="133" spans="2:7" x14ac:dyDescent="0.25">
      <c r="B133" s="20"/>
      <c r="C133" s="20"/>
      <c r="D133" s="20"/>
      <c r="E133" s="10"/>
      <c r="F133" s="20"/>
      <c r="G133" s="20"/>
    </row>
    <row r="134" spans="2:7" x14ac:dyDescent="0.25">
      <c r="B134" s="20"/>
      <c r="C134" s="20"/>
      <c r="D134" s="20"/>
      <c r="E134" s="10"/>
      <c r="F134" s="20"/>
    </row>
    <row r="135" spans="2:7" x14ac:dyDescent="0.25">
      <c r="B135" s="20"/>
      <c r="C135" s="20"/>
      <c r="D135" s="20"/>
      <c r="E135" s="10"/>
      <c r="F135" s="20"/>
    </row>
    <row r="136" spans="2:7" x14ac:dyDescent="0.25">
      <c r="B136" s="20"/>
      <c r="C136" s="20"/>
      <c r="D136" s="20"/>
      <c r="E136" s="10"/>
    </row>
    <row r="137" spans="2:7" x14ac:dyDescent="0.25">
      <c r="B137" s="20"/>
      <c r="C137" s="20"/>
      <c r="D137" s="20"/>
      <c r="E137" s="10"/>
    </row>
    <row r="138" spans="2:7" x14ac:dyDescent="0.25">
      <c r="B138" s="20"/>
      <c r="C138" s="20"/>
      <c r="D138" s="20"/>
      <c r="E138" s="10"/>
    </row>
    <row r="139" spans="2:7" x14ac:dyDescent="0.25">
      <c r="B139" s="20"/>
      <c r="C139" s="20"/>
      <c r="D139" s="20"/>
      <c r="E139" s="10"/>
    </row>
    <row r="140" spans="2:7" x14ac:dyDescent="0.25">
      <c r="B140" s="20"/>
      <c r="C140" s="20"/>
      <c r="D140" s="20"/>
      <c r="E140" s="10"/>
    </row>
    <row r="141" spans="2:7" x14ac:dyDescent="0.25">
      <c r="B141" s="20"/>
      <c r="C141" s="20"/>
      <c r="D141" s="20"/>
      <c r="E141" s="10"/>
    </row>
    <row r="142" spans="2:7" x14ac:dyDescent="0.25">
      <c r="B142" s="20"/>
      <c r="C142" s="20"/>
      <c r="D142" s="20"/>
      <c r="E142" s="10"/>
    </row>
    <row r="143" spans="2:7" x14ac:dyDescent="0.25">
      <c r="B143" s="20"/>
      <c r="C143" s="20"/>
      <c r="D143" s="20"/>
      <c r="E143" s="10"/>
    </row>
    <row r="144" spans="2:7" x14ac:dyDescent="0.25">
      <c r="B144" s="20"/>
      <c r="C144" s="20"/>
      <c r="D144" s="20"/>
      <c r="E144" s="10"/>
    </row>
    <row r="145" spans="2:5" x14ac:dyDescent="0.25">
      <c r="B145" s="20"/>
      <c r="C145" s="20"/>
      <c r="D145" s="20"/>
      <c r="E145" s="10"/>
    </row>
    <row r="146" spans="2:5" x14ac:dyDescent="0.25">
      <c r="B146" s="20"/>
      <c r="C146" s="20"/>
      <c r="D146" s="20"/>
      <c r="E146" s="10"/>
    </row>
    <row r="147" spans="2:5" x14ac:dyDescent="0.25">
      <c r="B147" s="20"/>
      <c r="C147" s="20"/>
      <c r="D147" s="20"/>
      <c r="E147" s="10"/>
    </row>
    <row r="148" spans="2:5" x14ac:dyDescent="0.25">
      <c r="B148" s="20"/>
      <c r="C148" s="20"/>
      <c r="D148" s="20"/>
      <c r="E148" s="10"/>
    </row>
    <row r="149" spans="2:5" x14ac:dyDescent="0.25">
      <c r="B149" s="20"/>
      <c r="C149" s="20"/>
      <c r="D149" s="20"/>
      <c r="E149" s="10"/>
    </row>
    <row r="150" spans="2:5" x14ac:dyDescent="0.25">
      <c r="B150" s="20"/>
      <c r="C150" s="20"/>
      <c r="D150" s="20"/>
      <c r="E150" s="10"/>
    </row>
    <row r="151" spans="2:5" x14ac:dyDescent="0.25">
      <c r="B151" s="20"/>
      <c r="C151" s="20"/>
      <c r="D151" s="20"/>
      <c r="E151" s="10"/>
    </row>
    <row r="152" spans="2:5" x14ac:dyDescent="0.25">
      <c r="B152" s="20"/>
      <c r="C152" s="20"/>
      <c r="D152" s="20"/>
      <c r="E152" s="10"/>
    </row>
    <row r="153" spans="2:5" x14ac:dyDescent="0.25">
      <c r="B153" s="20"/>
      <c r="C153" s="20"/>
      <c r="D153" s="20"/>
      <c r="E153" s="10"/>
    </row>
    <row r="154" spans="2:5" x14ac:dyDescent="0.25">
      <c r="B154" s="20"/>
      <c r="C154" s="20"/>
      <c r="D154" s="20"/>
      <c r="E154" s="10"/>
    </row>
    <row r="155" spans="2:5" x14ac:dyDescent="0.25">
      <c r="B155" s="20"/>
      <c r="C155" s="20"/>
      <c r="D155" s="20"/>
      <c r="E155" s="10"/>
    </row>
    <row r="156" spans="2:5" x14ac:dyDescent="0.25">
      <c r="B156" s="20"/>
      <c r="C156" s="20"/>
      <c r="D156" s="20"/>
      <c r="E156" s="10"/>
    </row>
    <row r="157" spans="2:5" x14ac:dyDescent="0.25">
      <c r="B157" s="20"/>
      <c r="C157" s="20"/>
      <c r="D157" s="20"/>
      <c r="E157" s="10"/>
    </row>
    <row r="158" spans="2:5" x14ac:dyDescent="0.25">
      <c r="B158" s="20"/>
      <c r="C158" s="20"/>
      <c r="D158" s="20"/>
      <c r="E158" s="10"/>
    </row>
    <row r="159" spans="2:5" x14ac:dyDescent="0.25">
      <c r="B159" s="20"/>
      <c r="C159" s="20"/>
      <c r="D159" s="20"/>
      <c r="E159" s="10"/>
    </row>
    <row r="160" spans="2:5" x14ac:dyDescent="0.25">
      <c r="B160" s="20"/>
      <c r="C160" s="20"/>
      <c r="D160" s="20"/>
      <c r="E160" s="10"/>
    </row>
    <row r="161" spans="2:5" x14ac:dyDescent="0.25">
      <c r="B161" s="20"/>
      <c r="C161" s="20"/>
      <c r="D161" s="20"/>
      <c r="E161" s="10"/>
    </row>
    <row r="162" spans="2:5" x14ac:dyDescent="0.25">
      <c r="B162" s="20"/>
      <c r="C162" s="20"/>
      <c r="D162" s="20"/>
      <c r="E162" s="10"/>
    </row>
    <row r="163" spans="2:5" x14ac:dyDescent="0.25">
      <c r="B163" s="20"/>
      <c r="C163" s="20"/>
      <c r="D163" s="20"/>
      <c r="E163" s="10"/>
    </row>
    <row r="164" spans="2:5" x14ac:dyDescent="0.25">
      <c r="B164" s="20"/>
      <c r="C164" s="20"/>
      <c r="D164" s="20"/>
      <c r="E164" s="10"/>
    </row>
    <row r="165" spans="2:5" x14ac:dyDescent="0.25">
      <c r="B165" s="20"/>
      <c r="C165" s="19"/>
      <c r="D165" s="20"/>
      <c r="E165" s="10"/>
    </row>
    <row r="166" spans="2:5" x14ac:dyDescent="0.25">
      <c r="B166" s="20"/>
      <c r="C166" s="19"/>
      <c r="D166" s="20"/>
      <c r="E166" s="10"/>
    </row>
    <row r="167" spans="2:5" x14ac:dyDescent="0.25">
      <c r="B167" s="18"/>
      <c r="C167" s="19"/>
      <c r="D167" s="20"/>
      <c r="E167" s="10"/>
    </row>
    <row r="168" spans="2:5" x14ac:dyDescent="0.25">
      <c r="B168" s="18"/>
      <c r="C168" s="19"/>
      <c r="D168" s="19"/>
      <c r="E168" s="10"/>
    </row>
    <row r="169" spans="2:5" x14ac:dyDescent="0.25">
      <c r="E169" s="12"/>
    </row>
    <row r="170" spans="2:5" x14ac:dyDescent="0.25">
      <c r="E170" s="12"/>
    </row>
    <row r="171" spans="2:5" x14ac:dyDescent="0.25">
      <c r="E171" s="12"/>
    </row>
    <row r="172" spans="2:5" x14ac:dyDescent="0.25">
      <c r="E172" s="12"/>
    </row>
    <row r="173" spans="2:5" x14ac:dyDescent="0.25">
      <c r="E173" s="12"/>
    </row>
    <row r="174" spans="2:5" x14ac:dyDescent="0.25">
      <c r="E174" s="12"/>
    </row>
    <row r="175" spans="2:5" x14ac:dyDescent="0.25">
      <c r="E175" s="12"/>
    </row>
    <row r="176" spans="2:5" x14ac:dyDescent="0.25">
      <c r="E176" s="12"/>
    </row>
    <row r="177" spans="5:5" x14ac:dyDescent="0.25">
      <c r="E177" s="12"/>
    </row>
    <row r="178" spans="5:5" x14ac:dyDescent="0.25">
      <c r="E178" s="12"/>
    </row>
    <row r="179" spans="5:5" x14ac:dyDescent="0.25">
      <c r="E179" s="12"/>
    </row>
  </sheetData>
  <mergeCells count="20">
    <mergeCell ref="B90:C90"/>
    <mergeCell ref="B102:C102"/>
    <mergeCell ref="B104:C104"/>
    <mergeCell ref="B106:C106"/>
    <mergeCell ref="B8:C8"/>
    <mergeCell ref="B27:C27"/>
    <mergeCell ref="E107:F107"/>
    <mergeCell ref="E119:F119"/>
    <mergeCell ref="B13:C13"/>
    <mergeCell ref="B30:C30"/>
    <mergeCell ref="B32:C32"/>
    <mergeCell ref="B34:C34"/>
    <mergeCell ref="B40:C40"/>
    <mergeCell ref="B45:C45"/>
    <mergeCell ref="B50:C50"/>
    <mergeCell ref="B66:C66"/>
    <mergeCell ref="B69:C69"/>
    <mergeCell ref="B73:C73"/>
    <mergeCell ref="B80:C80"/>
    <mergeCell ref="B88:C88"/>
  </mergeCells>
  <pageMargins left="0.7" right="0.7" top="0.75" bottom="0.75" header="0.3" footer="0.3"/>
  <pageSetup paperSize="9" scale="78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Računovdostvo 1</dc:creator>
  <cp:lastModifiedBy>Računovdostvo 1</cp:lastModifiedBy>
  <cp:lastPrinted>2025-03-20T13:30:29Z</cp:lastPrinted>
  <dcterms:created xsi:type="dcterms:W3CDTF">2024-05-20T07:38:41Z</dcterms:created>
  <dcterms:modified xsi:type="dcterms:W3CDTF">2025-05-15T08:02:04Z</dcterms:modified>
</cp:coreProperties>
</file>