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dostvo 1\Desktop\JAVNE OBJAVE\2026\"/>
    </mc:Choice>
  </mc:AlternateContent>
  <xr:revisionPtr revIDLastSave="0" documentId="13_ncr:1_{3F92F7CE-E50C-45C7-BC24-2A89A2416E3D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VELJAČA 2026" sheetId="1" r:id="rId1"/>
  </sheets>
  <calcPr calcId="179021"/>
</workbook>
</file>

<file path=xl/calcChain.xml><?xml version="1.0" encoding="utf-8"?>
<calcChain xmlns="http://schemas.openxmlformats.org/spreadsheetml/2006/main">
  <c r="E71" i="1" l="1"/>
  <c r="E67" i="1"/>
  <c r="E60" i="1"/>
  <c r="E53" i="1"/>
  <c r="E7" i="1" l="1"/>
  <c r="E69" i="1"/>
  <c r="E10" i="1" l="1"/>
  <c r="E22" i="1"/>
  <c r="E26" i="1"/>
  <c r="E32" i="1"/>
  <c r="E34" i="1"/>
  <c r="E46" i="1"/>
  <c r="E51" i="1"/>
  <c r="E64" i="1"/>
  <c r="E73" i="1"/>
  <c r="E82" i="1"/>
  <c r="E38" i="1"/>
  <c r="E56" i="1" l="1"/>
  <c r="E74" i="1" s="1"/>
  <c r="E28" i="1"/>
  <c r="E85" i="1" l="1"/>
</calcChain>
</file>

<file path=xl/sharedStrings.xml><?xml version="1.0" encoding="utf-8"?>
<sst xmlns="http://schemas.openxmlformats.org/spreadsheetml/2006/main" count="208" uniqueCount="108">
  <si>
    <t>NAZIV PRIMATELJA</t>
  </si>
  <si>
    <t>OIB PRIMATELJA</t>
  </si>
  <si>
    <t>IZNOS</t>
  </si>
  <si>
    <t>KONTO</t>
  </si>
  <si>
    <t>Komunalne usluge</t>
  </si>
  <si>
    <t>Računalne usluge</t>
  </si>
  <si>
    <t>Ostale usluge</t>
  </si>
  <si>
    <t>Energija</t>
  </si>
  <si>
    <t>Banka.uslu.i uslu.pla.prometa</t>
  </si>
  <si>
    <t>Službena putovanja</t>
  </si>
  <si>
    <t>Stručno usavršavanje zaposlenika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</si>
  <si>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</si>
  <si>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ISPLATA SREDSTAVA ZA RAZDOBLJE:</t>
  </si>
  <si>
    <t>u eurima</t>
  </si>
  <si>
    <t>SJEDIŠTE/ PREBIVALIŠTE PRIMATELJA</t>
  </si>
  <si>
    <t>VRSTA RASHODA/IZDATKA</t>
  </si>
  <si>
    <t>Ukupno:</t>
  </si>
  <si>
    <t>Ukupno</t>
  </si>
  <si>
    <t>Plaće za redovan rad</t>
  </si>
  <si>
    <t>Plaće za prekovremeni rad</t>
  </si>
  <si>
    <t>Doprinosi za obavezno zdravstveno osiguranje</t>
  </si>
  <si>
    <t>Pristojbe i naknade</t>
  </si>
  <si>
    <t>Uredski materijal i ostali materijalni rashodi</t>
  </si>
  <si>
    <t>Materijal i dijelovi za tekuće i investicijko održavanje</t>
  </si>
  <si>
    <t>Usluge telefona,pošte i prijevoza</t>
  </si>
  <si>
    <t>Usluge promidžbe i informiranja</t>
  </si>
  <si>
    <t>Zakupnine i najamnine</t>
  </si>
  <si>
    <t>Intelektualne i osobne usluge</t>
  </si>
  <si>
    <t>Intelektu.i osobne usluge</t>
  </si>
  <si>
    <t>Zakupn.i najamnine</t>
  </si>
  <si>
    <t>Uslu.promidžbe i informiranja</t>
  </si>
  <si>
    <t>Uslu.tele,pošte i prijevoza</t>
  </si>
  <si>
    <t>Ure.mater.i osta.mate.rashodi</t>
  </si>
  <si>
    <t>Materi.i dije.za teku.i inve.održavanje</t>
  </si>
  <si>
    <t>SVEUKUPNO</t>
  </si>
  <si>
    <t>Uslu.teku.i investi.održavanja</t>
  </si>
  <si>
    <t>Knjige</t>
  </si>
  <si>
    <t>Uredska oprema i namještaj</t>
  </si>
  <si>
    <t>Reprezentacija</t>
  </si>
  <si>
    <t>02/ 2026</t>
  </si>
  <si>
    <t>STUDENTSKI CENTAR RIJEKA</t>
  </si>
  <si>
    <t>RIJEKA</t>
  </si>
  <si>
    <t>GRAD RIJEKA</t>
  </si>
  <si>
    <t>RRIF PLUS</t>
  </si>
  <si>
    <t>ZAGREB</t>
  </si>
  <si>
    <t>NARODNE NOVINE</t>
  </si>
  <si>
    <t>NOVI LIST</t>
  </si>
  <si>
    <t>NETCOM</t>
  </si>
  <si>
    <t>VODOVOD I KANALIZACIJA</t>
  </si>
  <si>
    <t>SIGURNOST</t>
  </si>
  <si>
    <t>LABIN</t>
  </si>
  <si>
    <t>HP-HRVATSKA POŠTA RIJEKA</t>
  </si>
  <si>
    <t>HEP OPSKRBA</t>
  </si>
  <si>
    <t>KD ČISTOĆA d.o.o.</t>
  </si>
  <si>
    <t>ENERGO</t>
  </si>
  <si>
    <t>HRVATSKI TELEKOM</t>
  </si>
  <si>
    <t>VINDIJA</t>
  </si>
  <si>
    <t>VARAŽDIN</t>
  </si>
  <si>
    <t>TOPLANE</t>
  </si>
  <si>
    <t>ZAGREBAČKA BANKA</t>
  </si>
  <si>
    <t>ISTARSKI VODOVOD</t>
  </si>
  <si>
    <t>BUZET</t>
  </si>
  <si>
    <t>PRIRODOSLOVNA I GRAFIČKA ŠKOLA-RIJEKA</t>
  </si>
  <si>
    <t>GRAD PAZIN-odjel za gospod.,finan.i prora~un</t>
  </si>
  <si>
    <t>PAZIN</t>
  </si>
  <si>
    <t>USLUGA D.O.O.-PAZIN</t>
  </si>
  <si>
    <t>PETROL  D.O.O.</t>
  </si>
  <si>
    <t>SECURITAS HRVATSKA</t>
  </si>
  <si>
    <t>UNIBIS</t>
  </si>
  <si>
    <t>KEMIG</t>
  </si>
  <si>
    <t>SESVETE</t>
  </si>
  <si>
    <t>PEVEX D.D.</t>
  </si>
  <si>
    <t xml:space="preserve">ADRIA-BAROŠ DOO KONOBA  NA KANTUNU </t>
  </si>
  <si>
    <t>SIN AGRO D.O.O.</t>
  </si>
  <si>
    <t>KAŠTELIR</t>
  </si>
  <si>
    <t>REDAK D.O.O.</t>
  </si>
  <si>
    <t>SPLIT</t>
  </si>
  <si>
    <t>Novi Poduzetnik d.o.o.</t>
  </si>
  <si>
    <t>OSIJEK</t>
  </si>
  <si>
    <t>H2O</t>
  </si>
  <si>
    <t>KLANA</t>
  </si>
  <si>
    <t>M.M.M. d.o.o.</t>
  </si>
  <si>
    <t>BELVEDER d.o.o.</t>
  </si>
  <si>
    <t>BIROOPREMA d.o.o.</t>
  </si>
  <si>
    <t>AKADEMIJA SISTEMSKIH KONSTELACIJA -ASK</t>
  </si>
  <si>
    <t>Tehnička škola Rijeka</t>
  </si>
  <si>
    <t>Rijeka</t>
  </si>
  <si>
    <t>ERSTE BANKA</t>
  </si>
  <si>
    <t>BEST IN PARKING</t>
  </si>
  <si>
    <t>TERRA SOLUM d.o.o.</t>
  </si>
  <si>
    <t>Nova Vas</t>
  </si>
  <si>
    <t>Ostala prava</t>
  </si>
  <si>
    <t>KONZUM plus</t>
  </si>
  <si>
    <t>ACHILLEA d.o.o.</t>
  </si>
  <si>
    <t>Osijek</t>
  </si>
  <si>
    <t>InstaText d.o.o.</t>
  </si>
  <si>
    <t>SI64492923</t>
  </si>
  <si>
    <t>Ljubljana</t>
  </si>
  <si>
    <t>Terra Organica d.o.o.</t>
  </si>
  <si>
    <t>Zagreb</t>
  </si>
  <si>
    <t>TELEMACH HRVATSKA D.O.O.</t>
  </si>
  <si>
    <t>PROMO VERSE</t>
  </si>
  <si>
    <t>AGENCIJA ZA LIJEKOVE I MEDICINSKE PROIZVODE</t>
  </si>
  <si>
    <t>DUAL II D.O.O.</t>
  </si>
  <si>
    <t>SOLIN</t>
  </si>
  <si>
    <t>POSLOVNA SIMPLIKACIJA DOO</t>
  </si>
  <si>
    <t>BONAVIA RIJEKA D.O.O.</t>
  </si>
  <si>
    <t>Naknade za rad predstvaničkih i izvrših tjela,povjerenstvo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</si>
</sst>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33" borderId="0" xfId="0" applyFill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16" fillId="33" borderId="11" xfId="0" applyFont="1" applyFill="1" applyBorder="1"/>
    <xf numFmtId="4" fontId="0" fillId="0" borderId="0" xfId="0" applyNumberFormat="1" applyAlignment="1">
      <alignment horizontal="center" vertical="center"/>
    </xf>
    <xf numFmtId="4" fontId="0" fillId="33" borderId="0" xfId="0" applyNumberFormat="1" applyFill="1"/>
    <xf numFmtId="0" fontId="16" fillId="0" borderId="23" xfId="0" applyFont="1" applyBorder="1"/>
    <xf numFmtId="49" fontId="18" fillId="0" borderId="0" xfId="0" applyNumberFormat="1" applyFont="1" applyAlignment="1">
      <alignment horizontal="center" vertical="center"/>
    </xf>
    <xf numFmtId="0" fontId="0" fillId="0" borderId="10" xfId="0" applyBorder="1"/>
    <xf numFmtId="0" fontId="16" fillId="0" borderId="19" xfId="0" applyFont="1" applyBorder="1"/>
    <xf numFmtId="4" fontId="16" fillId="0" borderId="15" xfId="0" applyNumberFormat="1" applyFont="1" applyBorder="1" applyAlignment="1">
      <alignment horizontal="left"/>
    </xf>
    <xf numFmtId="4" fontId="16" fillId="33" borderId="11" xfId="0" applyNumberFormat="1" applyFont="1" applyFill="1" applyBorder="1"/>
    <xf numFmtId="0" fontId="0" fillId="0" borderId="14" xfId="0" applyBorder="1"/>
    <xf numFmtId="0" fontId="16" fillId="0" borderId="20" xfId="0" applyFont="1" applyBorder="1"/>
    <xf numFmtId="0" fontId="16" fillId="0" borderId="11" xfId="0" applyFont="1" applyBorder="1"/>
    <xf numFmtId="0" fontId="0" fillId="0" borderId="24" xfId="0" applyBorder="1"/>
    <xf numFmtId="0" fontId="0" fillId="0" borderId="11" xfId="0" applyBorder="1"/>
    <xf numFmtId="164" fontId="16" fillId="33" borderId="16" xfId="0" applyNumberFormat="1" applyFont="1" applyFill="1" applyBorder="1" applyAlignment="1">
      <alignment horizontal="left" vertical="top"/>
    </xf>
    <xf numFmtId="164" fontId="16" fillId="33" borderId="12" xfId="0" applyNumberFormat="1" applyFont="1" applyFill="1" applyBorder="1" applyAlignment="1">
      <alignment horizontal="left" vertical="top"/>
    </xf>
    <xf numFmtId="4" fontId="16" fillId="33" borderId="29" xfId="0" applyNumberFormat="1" applyFont="1" applyFill="1" applyBorder="1"/>
    <xf numFmtId="0" fontId="16" fillId="0" borderId="29" xfId="0" applyFont="1" applyBorder="1"/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0" fillId="33" borderId="31" xfId="0" applyFill="1" applyBorder="1" applyAlignment="1">
      <alignment horizontal="center"/>
    </xf>
    <xf numFmtId="0" fontId="0" fillId="33" borderId="29" xfId="0" applyFill="1" applyBorder="1" applyAlignment="1">
      <alignment horizontal="center"/>
    </xf>
    <xf numFmtId="0" fontId="16" fillId="33" borderId="29" xfId="0" applyFont="1" applyFill="1" applyBorder="1"/>
    <xf numFmtId="0" fontId="16" fillId="33" borderId="32" xfId="0" applyFont="1" applyFill="1" applyBorder="1"/>
    <xf numFmtId="0" fontId="0" fillId="33" borderId="31" xfId="0" applyFill="1" applyBorder="1"/>
    <xf numFmtId="0" fontId="0" fillId="0" borderId="29" xfId="0" applyBorder="1"/>
    <xf numFmtId="0" fontId="0" fillId="33" borderId="29" xfId="0" applyFill="1" applyBorder="1"/>
    <xf numFmtId="0" fontId="0" fillId="0" borderId="19" xfId="0" applyBorder="1"/>
    <xf numFmtId="0" fontId="0" fillId="0" borderId="25" xfId="0" applyBorder="1"/>
    <xf numFmtId="0" fontId="0" fillId="0" borderId="15" xfId="0" applyBorder="1"/>
    <xf numFmtId="0" fontId="0" fillId="33" borderId="30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16" fillId="33" borderId="33" xfId="0" applyFont="1" applyFill="1" applyBorder="1"/>
    <xf numFmtId="4" fontId="16" fillId="33" borderId="33" xfId="0" applyNumberFormat="1" applyFont="1" applyFill="1" applyBorder="1"/>
    <xf numFmtId="0" fontId="16" fillId="33" borderId="34" xfId="0" applyFont="1" applyFill="1" applyBorder="1"/>
    <xf numFmtId="0" fontId="0" fillId="33" borderId="10" xfId="0" applyFill="1" applyBorder="1" applyAlignment="1"/>
    <xf numFmtId="0" fontId="0" fillId="0" borderId="11" xfId="0" applyBorder="1" applyAlignment="1"/>
    <xf numFmtId="0" fontId="0" fillId="33" borderId="31" xfId="0" applyFill="1" applyBorder="1" applyAlignment="1"/>
    <xf numFmtId="0" fontId="0" fillId="0" borderId="29" xfId="0" applyBorder="1" applyAlignment="1"/>
    <xf numFmtId="0" fontId="16" fillId="0" borderId="29" xfId="0" applyFont="1" applyBorder="1" applyAlignment="1">
      <alignment horizontal="right" vertical="center"/>
    </xf>
    <xf numFmtId="0" fontId="16" fillId="0" borderId="32" xfId="0" applyFont="1" applyBorder="1"/>
    <xf numFmtId="0" fontId="0" fillId="0" borderId="31" xfId="0" applyBorder="1" applyAlignment="1"/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16" fillId="33" borderId="35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6" fillId="33" borderId="36" xfId="0" applyFont="1" applyFill="1" applyBorder="1"/>
    <xf numFmtId="4" fontId="16" fillId="33" borderId="33" xfId="0" applyNumberFormat="1" applyFont="1" applyFill="1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2"/>
  <sheetViews>
    <sheetView tabSelected="1" topLeftCell="B73" zoomScaleNormal="100" workbookViewId="0">
      <selection activeCell="I74" sqref="I74"/>
    </sheetView>
  </sheetViews>
  <sheetFormatPr defaultColWidth="9.140625" defaultRowHeight="15" x14ac:dyDescent="0.25"/>
  <cols>
    <col min="1" max="1" width="4.28515625" customWidth="1"/>
    <col min="2" max="2" width="48.5703125" customWidth="1"/>
    <col min="3" max="3" width="22.28515625" style="2" customWidth="1"/>
    <col min="4" max="4" width="16.5703125" style="2" customWidth="1"/>
    <col min="5" max="5" width="12.28515625" style="16" customWidth="1"/>
    <col min="6" max="6" width="9.140625" style="2"/>
    <col min="7" max="7" width="62.7109375" customWidth="1"/>
    <col min="8" max="8" width="20.28515625" customWidth="1"/>
    <col min="9" max="9" width="14" customWidth="1"/>
    <col min="10" max="10" width="14.28515625" customWidth="1"/>
  </cols>
  <sheetData>
    <row r="1" spans="1:15" ht="22.5" customHeight="1" x14ac:dyDescent="0.25">
      <c r="A1" t="s">
        <v>11</v>
      </c>
      <c r="B1" s="1"/>
    </row>
    <row r="2" spans="1:15" ht="18.75" customHeight="1" x14ac:dyDescent="0.25">
      <c r="A2" t="s">
        <v>12</v>
      </c>
      <c r="D2" s="19" t="s">
        <v>39</v>
      </c>
    </row>
    <row r="3" spans="1:15" ht="15.75" thickBot="1" x14ac:dyDescent="0.3">
      <c r="G3" s="3" t="s">
        <v>13</v>
      </c>
    </row>
    <row r="4" spans="1:15" s="1" customFormat="1" ht="45.75" thickBot="1" x14ac:dyDescent="0.3">
      <c r="B4" s="33" t="s">
        <v>0</v>
      </c>
      <c r="C4" s="34" t="s">
        <v>1</v>
      </c>
      <c r="D4" s="35" t="s">
        <v>14</v>
      </c>
      <c r="E4" s="36" t="s">
        <v>2</v>
      </c>
      <c r="F4" s="34" t="s">
        <v>3</v>
      </c>
      <c r="G4" s="37" t="s">
        <v>15</v>
      </c>
    </row>
    <row r="5" spans="1:15" s="1" customFormat="1" x14ac:dyDescent="0.25">
      <c r="B5" s="6" t="s">
        <v>88</v>
      </c>
      <c r="C5" s="24">
        <v>13111840409</v>
      </c>
      <c r="D5" s="24" t="s">
        <v>44</v>
      </c>
      <c r="E5" s="24">
        <v>480</v>
      </c>
      <c r="F5" s="24">
        <v>3211</v>
      </c>
      <c r="G5" s="12" t="s">
        <v>9</v>
      </c>
      <c r="H5"/>
      <c r="I5"/>
      <c r="J5"/>
      <c r="K5"/>
      <c r="L5"/>
      <c r="M5"/>
      <c r="N5"/>
      <c r="O5"/>
    </row>
    <row r="6" spans="1:15" s="1" customFormat="1" x14ac:dyDescent="0.25">
      <c r="B6" s="9" t="s">
        <v>106</v>
      </c>
      <c r="C6" s="11">
        <v>60327383256</v>
      </c>
      <c r="D6" s="11" t="s">
        <v>41</v>
      </c>
      <c r="E6" s="11">
        <v>328.5</v>
      </c>
      <c r="F6" s="11">
        <v>3211</v>
      </c>
      <c r="G6" s="13" t="s">
        <v>9</v>
      </c>
      <c r="H6"/>
      <c r="I6"/>
      <c r="J6"/>
      <c r="K6"/>
      <c r="L6"/>
      <c r="M6"/>
      <c r="N6"/>
      <c r="O6"/>
    </row>
    <row r="7" spans="1:15" ht="15.6" customHeight="1" thickBot="1" x14ac:dyDescent="0.3">
      <c r="B7" s="38"/>
      <c r="C7" s="39"/>
      <c r="D7" s="40" t="s">
        <v>17</v>
      </c>
      <c r="E7" s="31">
        <f>SUM(E5:E6)</f>
        <v>808.5</v>
      </c>
      <c r="F7" s="40">
        <v>3211</v>
      </c>
      <c r="G7" s="41" t="s">
        <v>9</v>
      </c>
    </row>
    <row r="8" spans="1:15" x14ac:dyDescent="0.25">
      <c r="B8" s="6" t="s">
        <v>84</v>
      </c>
      <c r="C8" s="24">
        <v>86797207381</v>
      </c>
      <c r="D8" s="24" t="s">
        <v>44</v>
      </c>
      <c r="E8" s="24">
        <v>1000</v>
      </c>
      <c r="F8" s="24">
        <v>3213</v>
      </c>
      <c r="G8" s="12" t="s">
        <v>10</v>
      </c>
    </row>
    <row r="9" spans="1:15" x14ac:dyDescent="0.25">
      <c r="B9" s="9" t="s">
        <v>105</v>
      </c>
      <c r="C9" s="11">
        <v>24940119411</v>
      </c>
      <c r="D9" s="11" t="s">
        <v>44</v>
      </c>
      <c r="E9" s="11">
        <v>169</v>
      </c>
      <c r="F9" s="11">
        <v>3213</v>
      </c>
      <c r="G9" s="13" t="s">
        <v>10</v>
      </c>
    </row>
    <row r="10" spans="1:15" ht="15.75" thickBot="1" x14ac:dyDescent="0.3">
      <c r="B10" s="42"/>
      <c r="C10" s="43"/>
      <c r="D10" s="40" t="s">
        <v>17</v>
      </c>
      <c r="E10" s="31">
        <f>SUM(E8:E9)</f>
        <v>1169</v>
      </c>
      <c r="F10" s="40">
        <v>3213</v>
      </c>
      <c r="G10" s="41" t="s">
        <v>10</v>
      </c>
    </row>
    <row r="11" spans="1:15" x14ac:dyDescent="0.25">
      <c r="B11" s="6" t="s">
        <v>43</v>
      </c>
      <c r="C11" s="24">
        <v>18376805890</v>
      </c>
      <c r="D11" s="24" t="s">
        <v>44</v>
      </c>
      <c r="E11" s="24">
        <v>361.6</v>
      </c>
      <c r="F11" s="24">
        <v>3221</v>
      </c>
      <c r="G11" s="12" t="s">
        <v>32</v>
      </c>
    </row>
    <row r="12" spans="1:15" x14ac:dyDescent="0.25">
      <c r="B12" s="9" t="s">
        <v>45</v>
      </c>
      <c r="C12" s="11">
        <v>64546066176</v>
      </c>
      <c r="D12" s="11" t="s">
        <v>44</v>
      </c>
      <c r="E12" s="11">
        <v>621.5</v>
      </c>
      <c r="F12" s="11">
        <v>3221</v>
      </c>
      <c r="G12" s="13" t="s">
        <v>32</v>
      </c>
    </row>
    <row r="13" spans="1:15" x14ac:dyDescent="0.25">
      <c r="B13" s="9" t="s">
        <v>46</v>
      </c>
      <c r="C13" s="11">
        <v>44110106406</v>
      </c>
      <c r="D13" s="11" t="s">
        <v>41</v>
      </c>
      <c r="E13" s="11">
        <v>393.08</v>
      </c>
      <c r="F13" s="11">
        <v>3221</v>
      </c>
      <c r="G13" s="13" t="s">
        <v>32</v>
      </c>
    </row>
    <row r="14" spans="1:15" x14ac:dyDescent="0.25">
      <c r="B14" s="9" t="s">
        <v>56</v>
      </c>
      <c r="C14" s="11">
        <v>44138062462</v>
      </c>
      <c r="D14" s="11" t="s">
        <v>57</v>
      </c>
      <c r="E14" s="11">
        <v>185.34</v>
      </c>
      <c r="F14" s="11">
        <v>3221</v>
      </c>
      <c r="G14" s="13" t="s">
        <v>32</v>
      </c>
    </row>
    <row r="15" spans="1:15" x14ac:dyDescent="0.25">
      <c r="B15" s="9" t="s">
        <v>69</v>
      </c>
      <c r="C15" s="11">
        <v>10383719392</v>
      </c>
      <c r="D15" s="11" t="s">
        <v>70</v>
      </c>
      <c r="E15" s="11">
        <v>82.38</v>
      </c>
      <c r="F15" s="11">
        <v>3221</v>
      </c>
      <c r="G15" s="13" t="s">
        <v>32</v>
      </c>
    </row>
    <row r="16" spans="1:15" x14ac:dyDescent="0.25">
      <c r="B16" s="9" t="s">
        <v>73</v>
      </c>
      <c r="C16" s="11">
        <v>48772750193</v>
      </c>
      <c r="D16" s="11" t="s">
        <v>74</v>
      </c>
      <c r="E16" s="11">
        <v>1587.63</v>
      </c>
      <c r="F16" s="11">
        <v>3221</v>
      </c>
      <c r="G16" s="13" t="s">
        <v>32</v>
      </c>
    </row>
    <row r="17" spans="2:7" x14ac:dyDescent="0.25">
      <c r="B17" s="9" t="s">
        <v>77</v>
      </c>
      <c r="C17" s="11">
        <v>75921782798</v>
      </c>
      <c r="D17" s="11" t="s">
        <v>78</v>
      </c>
      <c r="E17" s="11">
        <v>58</v>
      </c>
      <c r="F17" s="11">
        <v>3221</v>
      </c>
      <c r="G17" s="13" t="s">
        <v>32</v>
      </c>
    </row>
    <row r="18" spans="2:7" x14ac:dyDescent="0.25">
      <c r="B18" s="9" t="s">
        <v>83</v>
      </c>
      <c r="C18" s="11">
        <v>72699018792</v>
      </c>
      <c r="D18" s="11" t="s">
        <v>41</v>
      </c>
      <c r="E18" s="11">
        <v>360.71</v>
      </c>
      <c r="F18" s="11">
        <v>3221</v>
      </c>
      <c r="G18" s="13" t="s">
        <v>32</v>
      </c>
    </row>
    <row r="19" spans="2:7" x14ac:dyDescent="0.25">
      <c r="B19" s="9" t="s">
        <v>93</v>
      </c>
      <c r="C19" s="11">
        <v>51644974425</v>
      </c>
      <c r="D19" s="11" t="s">
        <v>94</v>
      </c>
      <c r="E19" s="11">
        <v>1034.8</v>
      </c>
      <c r="F19" s="11">
        <v>3221</v>
      </c>
      <c r="G19" s="13" t="s">
        <v>32</v>
      </c>
    </row>
    <row r="20" spans="2:7" x14ac:dyDescent="0.25">
      <c r="B20" s="9" t="s">
        <v>98</v>
      </c>
      <c r="C20" s="11">
        <v>25658183380</v>
      </c>
      <c r="D20" s="11" t="s">
        <v>99</v>
      </c>
      <c r="E20" s="11">
        <v>193.76</v>
      </c>
      <c r="F20" s="11">
        <v>3221</v>
      </c>
      <c r="G20" s="13" t="s">
        <v>32</v>
      </c>
    </row>
    <row r="21" spans="2:7" x14ac:dyDescent="0.25">
      <c r="B21" s="9" t="s">
        <v>102</v>
      </c>
      <c r="C21" s="11">
        <v>37926884937</v>
      </c>
      <c r="D21" s="11" t="s">
        <v>44</v>
      </c>
      <c r="E21" s="11">
        <v>83.62</v>
      </c>
      <c r="F21" s="11">
        <v>3221</v>
      </c>
      <c r="G21" s="13" t="s">
        <v>32</v>
      </c>
    </row>
    <row r="22" spans="2:7" ht="15.75" thickBot="1" x14ac:dyDescent="0.3">
      <c r="B22" s="38"/>
      <c r="C22" s="39"/>
      <c r="D22" s="40" t="s">
        <v>17</v>
      </c>
      <c r="E22" s="31">
        <f>SUM(E11:E21)</f>
        <v>4962.42</v>
      </c>
      <c r="F22" s="40">
        <v>3221</v>
      </c>
      <c r="G22" s="41" t="s">
        <v>22</v>
      </c>
    </row>
    <row r="23" spans="2:7" x14ac:dyDescent="0.25">
      <c r="B23" s="6" t="s">
        <v>52</v>
      </c>
      <c r="C23" s="24">
        <v>63073332379</v>
      </c>
      <c r="D23" s="24" t="s">
        <v>44</v>
      </c>
      <c r="E23" s="24">
        <v>2351.02</v>
      </c>
      <c r="F23" s="24">
        <v>3223</v>
      </c>
      <c r="G23" s="12" t="s">
        <v>7</v>
      </c>
    </row>
    <row r="24" spans="2:7" x14ac:dyDescent="0.25">
      <c r="B24" s="9" t="s">
        <v>54</v>
      </c>
      <c r="C24" s="11">
        <v>99393766301</v>
      </c>
      <c r="D24" s="11" t="s">
        <v>41</v>
      </c>
      <c r="E24" s="11">
        <v>421.28</v>
      </c>
      <c r="F24" s="11">
        <v>3223</v>
      </c>
      <c r="G24" s="13" t="s">
        <v>7</v>
      </c>
    </row>
    <row r="25" spans="2:7" x14ac:dyDescent="0.25">
      <c r="B25" s="9" t="s">
        <v>66</v>
      </c>
      <c r="C25" s="11">
        <v>75550985023</v>
      </c>
      <c r="D25" s="11" t="s">
        <v>44</v>
      </c>
      <c r="E25" s="11">
        <v>6858.88</v>
      </c>
      <c r="F25" s="11">
        <v>3223</v>
      </c>
      <c r="G25" s="13" t="s">
        <v>7</v>
      </c>
    </row>
    <row r="26" spans="2:7" ht="15.75" thickBot="1" x14ac:dyDescent="0.3">
      <c r="B26" s="38"/>
      <c r="C26" s="39"/>
      <c r="D26" s="40" t="s">
        <v>17</v>
      </c>
      <c r="E26" s="31">
        <f>SUM(E23:E25)</f>
        <v>9631.18</v>
      </c>
      <c r="F26" s="40">
        <v>3223</v>
      </c>
      <c r="G26" s="41" t="s">
        <v>7</v>
      </c>
    </row>
    <row r="27" spans="2:7" x14ac:dyDescent="0.25">
      <c r="B27" s="6" t="s">
        <v>71</v>
      </c>
      <c r="C27" s="24">
        <v>73660371074</v>
      </c>
      <c r="D27" s="24" t="s">
        <v>70</v>
      </c>
      <c r="E27" s="24">
        <v>16.13</v>
      </c>
      <c r="F27" s="24">
        <v>3224</v>
      </c>
      <c r="G27" s="12" t="s">
        <v>33</v>
      </c>
    </row>
    <row r="28" spans="2:7" ht="15.75" thickBot="1" x14ac:dyDescent="0.3">
      <c r="B28" s="42"/>
      <c r="C28" s="44"/>
      <c r="D28" s="40" t="s">
        <v>17</v>
      </c>
      <c r="E28" s="31">
        <f>SUM(E27:E27)</f>
        <v>16.13</v>
      </c>
      <c r="F28" s="40">
        <v>3224</v>
      </c>
      <c r="G28" s="41" t="s">
        <v>23</v>
      </c>
    </row>
    <row r="29" spans="2:7" x14ac:dyDescent="0.25">
      <c r="B29" s="6" t="s">
        <v>51</v>
      </c>
      <c r="C29" s="24">
        <v>87311810356</v>
      </c>
      <c r="D29" s="24" t="s">
        <v>41</v>
      </c>
      <c r="E29" s="24">
        <v>144.13</v>
      </c>
      <c r="F29" s="24">
        <v>3231</v>
      </c>
      <c r="G29" s="12" t="s">
        <v>31</v>
      </c>
    </row>
    <row r="30" spans="2:7" ht="13.9" customHeight="1" x14ac:dyDescent="0.25">
      <c r="B30" s="9" t="s">
        <v>55</v>
      </c>
      <c r="C30" s="11">
        <v>81793146560</v>
      </c>
      <c r="D30" s="11" t="s">
        <v>44</v>
      </c>
      <c r="E30" s="11">
        <v>5.31</v>
      </c>
      <c r="F30" s="11">
        <v>3231</v>
      </c>
      <c r="G30" s="13" t="s">
        <v>31</v>
      </c>
    </row>
    <row r="31" spans="2:7" x14ac:dyDescent="0.25">
      <c r="B31" s="9" t="s">
        <v>100</v>
      </c>
      <c r="C31" s="11">
        <v>70133616033</v>
      </c>
      <c r="D31" s="11" t="s">
        <v>44</v>
      </c>
      <c r="E31" s="11">
        <v>890.69</v>
      </c>
      <c r="F31" s="11">
        <v>3231</v>
      </c>
      <c r="G31" s="13" t="s">
        <v>31</v>
      </c>
    </row>
    <row r="32" spans="2:7" ht="15.75" thickBot="1" x14ac:dyDescent="0.3">
      <c r="B32" s="38"/>
      <c r="C32" s="39"/>
      <c r="D32" s="40" t="s">
        <v>17</v>
      </c>
      <c r="E32" s="31">
        <f>SUM(E29:E31)</f>
        <v>1040.1300000000001</v>
      </c>
      <c r="F32" s="40">
        <v>3231</v>
      </c>
      <c r="G32" s="41" t="s">
        <v>24</v>
      </c>
    </row>
    <row r="33" spans="2:7" ht="15.75" thickBot="1" x14ac:dyDescent="0.3">
      <c r="B33" s="45" t="s">
        <v>58</v>
      </c>
      <c r="C33" s="46">
        <v>82266510597</v>
      </c>
      <c r="D33" s="46" t="s">
        <v>41</v>
      </c>
      <c r="E33" s="46">
        <v>3092.81</v>
      </c>
      <c r="F33" s="46">
        <v>3232</v>
      </c>
      <c r="G33" s="47" t="s">
        <v>35</v>
      </c>
    </row>
    <row r="34" spans="2:7" ht="15.75" thickBot="1" x14ac:dyDescent="0.3">
      <c r="B34" s="48"/>
      <c r="C34" s="49"/>
      <c r="D34" s="50"/>
      <c r="E34" s="51">
        <f>SUM(E33:E33)</f>
        <v>3092.81</v>
      </c>
      <c r="F34" s="50">
        <v>3232</v>
      </c>
      <c r="G34" s="52" t="s">
        <v>35</v>
      </c>
    </row>
    <row r="35" spans="2:7" x14ac:dyDescent="0.25">
      <c r="B35" s="6" t="s">
        <v>45</v>
      </c>
      <c r="C35" s="24">
        <v>64546066176</v>
      </c>
      <c r="D35" s="24" t="s">
        <v>44</v>
      </c>
      <c r="E35" s="24">
        <v>293.75</v>
      </c>
      <c r="F35" s="24">
        <v>3233</v>
      </c>
      <c r="G35" s="12" t="s">
        <v>30</v>
      </c>
    </row>
    <row r="36" spans="2:7" x14ac:dyDescent="0.25">
      <c r="B36" s="9" t="s">
        <v>46</v>
      </c>
      <c r="C36" s="11">
        <v>44110106406</v>
      </c>
      <c r="D36" s="11" t="s">
        <v>41</v>
      </c>
      <c r="E36" s="11">
        <v>257</v>
      </c>
      <c r="F36" s="11">
        <v>3233</v>
      </c>
      <c r="G36" s="13" t="s">
        <v>30</v>
      </c>
    </row>
    <row r="37" spans="2:7" x14ac:dyDescent="0.25">
      <c r="B37" s="9" t="s">
        <v>101</v>
      </c>
      <c r="C37" s="11">
        <v>57617062240</v>
      </c>
      <c r="D37" s="11" t="s">
        <v>41</v>
      </c>
      <c r="E37" s="11">
        <v>960</v>
      </c>
      <c r="F37" s="11">
        <v>3233</v>
      </c>
      <c r="G37" s="13" t="s">
        <v>30</v>
      </c>
    </row>
    <row r="38" spans="2:7" ht="15.75" thickBot="1" x14ac:dyDescent="0.3">
      <c r="B38" s="42"/>
      <c r="C38" s="44"/>
      <c r="D38" s="40" t="s">
        <v>17</v>
      </c>
      <c r="E38" s="31">
        <f>SUM(E35:E37)</f>
        <v>1510.75</v>
      </c>
      <c r="F38" s="40">
        <v>3233</v>
      </c>
      <c r="G38" s="41" t="s">
        <v>25</v>
      </c>
    </row>
    <row r="39" spans="2:7" x14ac:dyDescent="0.25">
      <c r="B39" s="6" t="s">
        <v>42</v>
      </c>
      <c r="C39" s="24">
        <v>54382731928</v>
      </c>
      <c r="D39" s="24" t="s">
        <v>41</v>
      </c>
      <c r="E39" s="24">
        <v>496.06</v>
      </c>
      <c r="F39" s="24">
        <v>3234</v>
      </c>
      <c r="G39" s="12" t="s">
        <v>4</v>
      </c>
    </row>
    <row r="40" spans="2:7" x14ac:dyDescent="0.25">
      <c r="B40" s="9" t="s">
        <v>48</v>
      </c>
      <c r="C40" s="11">
        <v>80805858278</v>
      </c>
      <c r="D40" s="11" t="s">
        <v>41</v>
      </c>
      <c r="E40" s="11">
        <v>75.3</v>
      </c>
      <c r="F40" s="11">
        <v>3234</v>
      </c>
      <c r="G40" s="13" t="s">
        <v>4</v>
      </c>
    </row>
    <row r="41" spans="2:7" x14ac:dyDescent="0.25">
      <c r="B41" s="9" t="s">
        <v>53</v>
      </c>
      <c r="C41" s="11">
        <v>6531901714</v>
      </c>
      <c r="D41" s="11" t="s">
        <v>41</v>
      </c>
      <c r="E41" s="11">
        <v>516.09</v>
      </c>
      <c r="F41" s="11">
        <v>3234</v>
      </c>
      <c r="G41" s="13" t="s">
        <v>4</v>
      </c>
    </row>
    <row r="42" spans="2:7" x14ac:dyDescent="0.25">
      <c r="B42" s="9" t="s">
        <v>60</v>
      </c>
      <c r="C42" s="11">
        <v>13269963589</v>
      </c>
      <c r="D42" s="11" t="s">
        <v>61</v>
      </c>
      <c r="E42" s="11">
        <v>41.02</v>
      </c>
      <c r="F42" s="11">
        <v>3234</v>
      </c>
      <c r="G42" s="13" t="s">
        <v>4</v>
      </c>
    </row>
    <row r="43" spans="2:7" x14ac:dyDescent="0.25">
      <c r="B43" s="9" t="s">
        <v>63</v>
      </c>
      <c r="C43" s="11">
        <v>7969842379</v>
      </c>
      <c r="D43" s="11" t="s">
        <v>64</v>
      </c>
      <c r="E43" s="11">
        <v>26.01</v>
      </c>
      <c r="F43" s="11">
        <v>3234</v>
      </c>
      <c r="G43" s="13" t="s">
        <v>4</v>
      </c>
    </row>
    <row r="44" spans="2:7" x14ac:dyDescent="0.25">
      <c r="B44" s="9" t="s">
        <v>65</v>
      </c>
      <c r="C44" s="11">
        <v>3455963475</v>
      </c>
      <c r="D44" s="11" t="s">
        <v>64</v>
      </c>
      <c r="E44" s="11">
        <v>104.08</v>
      </c>
      <c r="F44" s="11">
        <v>3234</v>
      </c>
      <c r="G44" s="13" t="s">
        <v>4</v>
      </c>
    </row>
    <row r="45" spans="2:7" x14ac:dyDescent="0.25">
      <c r="B45" s="9" t="s">
        <v>79</v>
      </c>
      <c r="C45" s="11">
        <v>40531374434</v>
      </c>
      <c r="D45" s="11" t="s">
        <v>80</v>
      </c>
      <c r="E45" s="11">
        <v>269.20999999999998</v>
      </c>
      <c r="F45" s="11">
        <v>3234</v>
      </c>
      <c r="G45" s="13" t="s">
        <v>4</v>
      </c>
    </row>
    <row r="46" spans="2:7" ht="15.75" thickBot="1" x14ac:dyDescent="0.3">
      <c r="B46" s="55"/>
      <c r="C46" s="56"/>
      <c r="D46" s="40" t="s">
        <v>17</v>
      </c>
      <c r="E46" s="31">
        <f>SUM(E39:E45)</f>
        <v>1527.77</v>
      </c>
      <c r="F46" s="40">
        <v>3234</v>
      </c>
      <c r="G46" s="41" t="s">
        <v>4</v>
      </c>
    </row>
    <row r="47" spans="2:7" x14ac:dyDescent="0.25">
      <c r="B47" s="6" t="s">
        <v>42</v>
      </c>
      <c r="C47" s="24">
        <v>54382731928</v>
      </c>
      <c r="D47" s="24" t="s">
        <v>41</v>
      </c>
      <c r="E47" s="24">
        <v>4933.4399999999996</v>
      </c>
      <c r="F47" s="24">
        <v>3235</v>
      </c>
      <c r="G47" s="12" t="s">
        <v>29</v>
      </c>
    </row>
    <row r="48" spans="2:7" x14ac:dyDescent="0.25">
      <c r="B48" s="9" t="s">
        <v>62</v>
      </c>
      <c r="C48" s="11">
        <v>43047317885</v>
      </c>
      <c r="D48" s="11" t="s">
        <v>41</v>
      </c>
      <c r="E48" s="11">
        <v>1621.4</v>
      </c>
      <c r="F48" s="11">
        <v>3235</v>
      </c>
      <c r="G48" s="13" t="s">
        <v>29</v>
      </c>
    </row>
    <row r="49" spans="2:7" x14ac:dyDescent="0.25">
      <c r="B49" s="9" t="s">
        <v>85</v>
      </c>
      <c r="C49" s="11">
        <v>67100119298</v>
      </c>
      <c r="D49" s="11" t="s">
        <v>86</v>
      </c>
      <c r="E49" s="11">
        <v>1621.4</v>
      </c>
      <c r="F49" s="11">
        <v>3235</v>
      </c>
      <c r="G49" s="13" t="s">
        <v>29</v>
      </c>
    </row>
    <row r="50" spans="2:7" x14ac:dyDescent="0.25">
      <c r="B50" s="9" t="s">
        <v>95</v>
      </c>
      <c r="C50" s="11" t="s">
        <v>96</v>
      </c>
      <c r="D50" s="11" t="s">
        <v>97</v>
      </c>
      <c r="E50" s="11">
        <v>251.64</v>
      </c>
      <c r="F50" s="11">
        <v>3235</v>
      </c>
      <c r="G50" s="13" t="s">
        <v>29</v>
      </c>
    </row>
    <row r="51" spans="2:7" ht="15.75" thickBot="1" x14ac:dyDescent="0.3">
      <c r="B51" s="42"/>
      <c r="C51" s="44"/>
      <c r="D51" s="40" t="s">
        <v>17</v>
      </c>
      <c r="E51" s="31">
        <f>SUM(E47:E50)</f>
        <v>8427.8799999999992</v>
      </c>
      <c r="F51" s="40">
        <v>3235</v>
      </c>
      <c r="G51" s="41" t="s">
        <v>26</v>
      </c>
    </row>
    <row r="52" spans="2:7" x14ac:dyDescent="0.25">
      <c r="B52" s="6" t="s">
        <v>40</v>
      </c>
      <c r="C52" s="24">
        <v>87500773013</v>
      </c>
      <c r="D52" s="24" t="s">
        <v>41</v>
      </c>
      <c r="E52" s="24">
        <v>2329.98</v>
      </c>
      <c r="F52" s="24">
        <v>3237</v>
      </c>
      <c r="G52" s="12" t="s">
        <v>28</v>
      </c>
    </row>
    <row r="53" spans="2:7" ht="15.75" thickBot="1" x14ac:dyDescent="0.3">
      <c r="B53" s="42"/>
      <c r="C53" s="44"/>
      <c r="D53" s="40" t="s">
        <v>17</v>
      </c>
      <c r="E53" s="31">
        <f>E52</f>
        <v>2329.98</v>
      </c>
      <c r="F53" s="40">
        <v>3237</v>
      </c>
      <c r="G53" s="41" t="s">
        <v>27</v>
      </c>
    </row>
    <row r="54" spans="2:7" x14ac:dyDescent="0.25">
      <c r="B54" s="6" t="s">
        <v>47</v>
      </c>
      <c r="C54" s="24">
        <v>46118101286</v>
      </c>
      <c r="D54" s="24" t="s">
        <v>41</v>
      </c>
      <c r="E54" s="24">
        <v>149.31</v>
      </c>
      <c r="F54" s="24">
        <v>3238</v>
      </c>
      <c r="G54" s="12" t="s">
        <v>5</v>
      </c>
    </row>
    <row r="55" spans="2:7" x14ac:dyDescent="0.25">
      <c r="B55" s="9" t="s">
        <v>68</v>
      </c>
      <c r="C55" s="11">
        <v>14654537073</v>
      </c>
      <c r="D55" s="11" t="s">
        <v>44</v>
      </c>
      <c r="E55" s="11">
        <v>218.55</v>
      </c>
      <c r="F55" s="11">
        <v>3238</v>
      </c>
      <c r="G55" s="13" t="s">
        <v>5</v>
      </c>
    </row>
    <row r="56" spans="2:7" ht="15.75" thickBot="1" x14ac:dyDescent="0.3">
      <c r="B56" s="42"/>
      <c r="C56" s="44"/>
      <c r="D56" s="40" t="s">
        <v>17</v>
      </c>
      <c r="E56" s="31">
        <f>SUM(E54:E55)</f>
        <v>367.86</v>
      </c>
      <c r="F56" s="32">
        <v>3238</v>
      </c>
      <c r="G56" s="41" t="s">
        <v>5</v>
      </c>
    </row>
    <row r="57" spans="2:7" x14ac:dyDescent="0.25">
      <c r="B57" s="6" t="s">
        <v>49</v>
      </c>
      <c r="C57" s="24">
        <v>63041633582</v>
      </c>
      <c r="D57" s="24" t="s">
        <v>50</v>
      </c>
      <c r="E57" s="24">
        <v>61.39</v>
      </c>
      <c r="F57" s="24">
        <v>3239</v>
      </c>
      <c r="G57" s="12" t="s">
        <v>6</v>
      </c>
    </row>
    <row r="58" spans="2:7" x14ac:dyDescent="0.25">
      <c r="B58" s="9" t="s">
        <v>67</v>
      </c>
      <c r="C58" s="11">
        <v>33679708526</v>
      </c>
      <c r="D58" s="11" t="s">
        <v>44</v>
      </c>
      <c r="E58" s="11">
        <v>114.95</v>
      </c>
      <c r="F58" s="11">
        <v>3239</v>
      </c>
      <c r="G58" s="13" t="s">
        <v>6</v>
      </c>
    </row>
    <row r="59" spans="2:7" x14ac:dyDescent="0.25">
      <c r="B59" s="9" t="s">
        <v>82</v>
      </c>
      <c r="C59" s="11">
        <v>6779162480</v>
      </c>
      <c r="D59" s="11" t="s">
        <v>41</v>
      </c>
      <c r="E59" s="11">
        <v>2090</v>
      </c>
      <c r="F59" s="11">
        <v>3239</v>
      </c>
      <c r="G59" s="13" t="s">
        <v>6</v>
      </c>
    </row>
    <row r="60" spans="2:7" ht="15.75" thickBot="1" x14ac:dyDescent="0.3">
      <c r="B60" s="42"/>
      <c r="C60" s="44"/>
      <c r="D60" s="40" t="s">
        <v>17</v>
      </c>
      <c r="E60" s="31">
        <f>SUM(E57:E59)</f>
        <v>2266.34</v>
      </c>
      <c r="F60" s="57">
        <v>3239</v>
      </c>
      <c r="G60" s="41" t="s">
        <v>6</v>
      </c>
    </row>
    <row r="61" spans="2:7" x14ac:dyDescent="0.25">
      <c r="B61" s="6" t="s">
        <v>72</v>
      </c>
      <c r="C61" s="24">
        <v>63295390154</v>
      </c>
      <c r="D61" s="24" t="s">
        <v>41</v>
      </c>
      <c r="E61" s="24">
        <v>159.97999999999999</v>
      </c>
      <c r="F61" s="24">
        <v>3293</v>
      </c>
      <c r="G61" s="12" t="s">
        <v>38</v>
      </c>
    </row>
    <row r="62" spans="2:7" x14ac:dyDescent="0.25">
      <c r="B62" s="9" t="s">
        <v>81</v>
      </c>
      <c r="C62" s="11">
        <v>78341009220</v>
      </c>
      <c r="D62" s="11" t="s">
        <v>41</v>
      </c>
      <c r="E62" s="11">
        <v>438.3</v>
      </c>
      <c r="F62" s="11">
        <v>3293</v>
      </c>
      <c r="G62" s="13" t="s">
        <v>38</v>
      </c>
    </row>
    <row r="63" spans="2:7" x14ac:dyDescent="0.25">
      <c r="B63" s="9" t="s">
        <v>92</v>
      </c>
      <c r="C63" s="11">
        <v>62226620908</v>
      </c>
      <c r="D63" s="11" t="s">
        <v>44</v>
      </c>
      <c r="E63" s="11">
        <v>320.70999999999998</v>
      </c>
      <c r="F63" s="11">
        <v>3293</v>
      </c>
      <c r="G63" s="13" t="s">
        <v>38</v>
      </c>
    </row>
    <row r="64" spans="2:7" ht="15.75" thickBot="1" x14ac:dyDescent="0.3">
      <c r="B64" s="55"/>
      <c r="C64" s="56"/>
      <c r="D64" s="40" t="s">
        <v>17</v>
      </c>
      <c r="E64" s="31">
        <f>SUM(E61:E63)</f>
        <v>918.99</v>
      </c>
      <c r="F64" s="32">
        <v>3293</v>
      </c>
      <c r="G64" s="58" t="s">
        <v>38</v>
      </c>
    </row>
    <row r="65" spans="2:7" x14ac:dyDescent="0.25">
      <c r="B65" s="6" t="s">
        <v>59</v>
      </c>
      <c r="C65" s="24">
        <v>92963223473</v>
      </c>
      <c r="D65" s="24" t="s">
        <v>44</v>
      </c>
      <c r="E65" s="24">
        <v>16.75</v>
      </c>
      <c r="F65" s="24">
        <v>3431</v>
      </c>
      <c r="G65" s="12" t="s">
        <v>8</v>
      </c>
    </row>
    <row r="66" spans="2:7" x14ac:dyDescent="0.25">
      <c r="B66" s="9" t="s">
        <v>87</v>
      </c>
      <c r="C66" s="11">
        <v>23057039320</v>
      </c>
      <c r="D66" s="11" t="s">
        <v>41</v>
      </c>
      <c r="E66" s="11">
        <v>139.53</v>
      </c>
      <c r="F66" s="11">
        <v>3431</v>
      </c>
      <c r="G66" s="13" t="s">
        <v>8</v>
      </c>
    </row>
    <row r="67" spans="2:7" ht="15.75" thickBot="1" x14ac:dyDescent="0.3">
      <c r="B67" s="59"/>
      <c r="C67" s="56"/>
      <c r="D67" s="40" t="s">
        <v>17</v>
      </c>
      <c r="E67" s="32">
        <f>SUM(E65:E66)</f>
        <v>156.28</v>
      </c>
      <c r="F67" s="32">
        <v>3431</v>
      </c>
      <c r="G67" s="58" t="s">
        <v>8</v>
      </c>
    </row>
    <row r="68" spans="2:7" x14ac:dyDescent="0.25">
      <c r="B68" s="6" t="s">
        <v>89</v>
      </c>
      <c r="C68" s="24">
        <v>89331643065</v>
      </c>
      <c r="D68" s="24" t="s">
        <v>90</v>
      </c>
      <c r="E68" s="24">
        <v>18497.13</v>
      </c>
      <c r="F68" s="24">
        <v>4124</v>
      </c>
      <c r="G68" s="12" t="s">
        <v>91</v>
      </c>
    </row>
    <row r="69" spans="2:7" ht="15.75" thickBot="1" x14ac:dyDescent="0.3">
      <c r="B69" s="60"/>
      <c r="C69" s="61"/>
      <c r="D69" s="32" t="s">
        <v>17</v>
      </c>
      <c r="E69" s="32">
        <f>E68</f>
        <v>18497.13</v>
      </c>
      <c r="F69" s="61">
        <v>4124</v>
      </c>
      <c r="G69" s="62" t="s">
        <v>91</v>
      </c>
    </row>
    <row r="70" spans="2:7" x14ac:dyDescent="0.25">
      <c r="B70" s="6" t="s">
        <v>103</v>
      </c>
      <c r="C70" s="24">
        <v>64100901528</v>
      </c>
      <c r="D70" s="24" t="s">
        <v>104</v>
      </c>
      <c r="E70" s="24">
        <v>870</v>
      </c>
      <c r="F70" s="24">
        <v>4221</v>
      </c>
      <c r="G70" s="12" t="s">
        <v>37</v>
      </c>
    </row>
    <row r="71" spans="2:7" ht="15.75" thickBot="1" x14ac:dyDescent="0.3">
      <c r="B71" s="55"/>
      <c r="C71" s="56"/>
      <c r="D71" s="40" t="s">
        <v>17</v>
      </c>
      <c r="E71" s="31">
        <f>E70</f>
        <v>870</v>
      </c>
      <c r="F71" s="32">
        <v>4221</v>
      </c>
      <c r="G71" s="58" t="s">
        <v>37</v>
      </c>
    </row>
    <row r="72" spans="2:7" x14ac:dyDescent="0.25">
      <c r="B72" s="6" t="s">
        <v>75</v>
      </c>
      <c r="C72" s="24">
        <v>95549017341</v>
      </c>
      <c r="D72" s="24" t="s">
        <v>76</v>
      </c>
      <c r="E72" s="24">
        <v>210.4</v>
      </c>
      <c r="F72" s="24">
        <v>4241</v>
      </c>
      <c r="G72" s="12" t="s">
        <v>36</v>
      </c>
    </row>
    <row r="73" spans="2:7" ht="15.75" thickBot="1" x14ac:dyDescent="0.3">
      <c r="B73" s="53"/>
      <c r="C73" s="54"/>
      <c r="D73" s="15"/>
      <c r="E73" s="23">
        <f>SUM(E72:E72)</f>
        <v>210.4</v>
      </c>
      <c r="F73" s="26">
        <v>4241</v>
      </c>
      <c r="G73" s="25" t="s">
        <v>36</v>
      </c>
    </row>
    <row r="74" spans="2:7" ht="25.15" customHeight="1" thickBot="1" x14ac:dyDescent="0.3">
      <c r="B74" s="63"/>
      <c r="C74" s="64"/>
      <c r="D74" s="65" t="s">
        <v>17</v>
      </c>
      <c r="E74" s="66">
        <f>E73+E71+E69+E67+E64+E60+E56+E53+E51+E46+E38+E34+E32+E28+E26+E22+E10+E7</f>
        <v>57803.549999999988</v>
      </c>
      <c r="F74" s="66"/>
      <c r="G74" s="27"/>
    </row>
    <row r="75" spans="2:7" x14ac:dyDescent="0.25">
      <c r="B75" s="6"/>
      <c r="C75" s="7"/>
      <c r="D75" s="7"/>
      <c r="E75" s="24">
        <v>14934.16</v>
      </c>
      <c r="F75" s="24">
        <v>3111</v>
      </c>
      <c r="G75" s="12" t="s">
        <v>18</v>
      </c>
    </row>
    <row r="76" spans="2:7" x14ac:dyDescent="0.25">
      <c r="B76" s="9"/>
      <c r="C76" s="10"/>
      <c r="D76" s="10"/>
      <c r="E76" s="11">
        <v>2854.39</v>
      </c>
      <c r="F76" s="11">
        <v>3113</v>
      </c>
      <c r="G76" s="13" t="s">
        <v>19</v>
      </c>
    </row>
    <row r="77" spans="2:7" x14ac:dyDescent="0.25">
      <c r="B77" s="9"/>
      <c r="C77" s="10"/>
      <c r="D77" s="10"/>
      <c r="E77" s="11">
        <v>2879.9</v>
      </c>
      <c r="F77" s="11">
        <v>3132</v>
      </c>
      <c r="G77" s="13" t="s">
        <v>20</v>
      </c>
    </row>
    <row r="78" spans="2:7" x14ac:dyDescent="0.25">
      <c r="B78" s="9"/>
      <c r="C78" s="10"/>
      <c r="D78" s="10"/>
      <c r="E78" s="11">
        <v>1157.6400000000001</v>
      </c>
      <c r="F78" s="11">
        <v>3211</v>
      </c>
      <c r="G78" s="13" t="s">
        <v>9</v>
      </c>
    </row>
    <row r="79" spans="2:7" x14ac:dyDescent="0.25">
      <c r="B79" s="9"/>
      <c r="C79" s="10"/>
      <c r="D79" s="10"/>
      <c r="E79" s="11">
        <v>33438.93</v>
      </c>
      <c r="F79" s="11">
        <v>3237</v>
      </c>
      <c r="G79" s="13" t="s">
        <v>28</v>
      </c>
    </row>
    <row r="80" spans="2:7" x14ac:dyDescent="0.25">
      <c r="B80" s="9"/>
      <c r="C80" s="10"/>
      <c r="D80" s="10"/>
      <c r="E80" s="11">
        <v>1398.69</v>
      </c>
      <c r="F80" s="11">
        <v>3291</v>
      </c>
      <c r="G80" s="13" t="s">
        <v>107</v>
      </c>
    </row>
    <row r="81" spans="2:7" ht="15.75" thickBot="1" x14ac:dyDescent="0.3">
      <c r="B81" s="20"/>
      <c r="C81" s="8"/>
      <c r="D81" s="8"/>
      <c r="E81" s="28">
        <v>420</v>
      </c>
      <c r="F81" s="28">
        <v>3295</v>
      </c>
      <c r="G81" s="14" t="s">
        <v>21</v>
      </c>
    </row>
    <row r="82" spans="2:7" ht="15.75" thickBot="1" x14ac:dyDescent="0.3">
      <c r="B82" s="5"/>
      <c r="C82" s="5"/>
      <c r="D82" s="18" t="s">
        <v>16</v>
      </c>
      <c r="E82" s="29">
        <f>SUM(E75:E81)</f>
        <v>57083.710000000006</v>
      </c>
      <c r="F82" s="30"/>
    </row>
    <row r="83" spans="2:7" x14ac:dyDescent="0.25">
      <c r="B83" s="5"/>
      <c r="C83" s="5"/>
      <c r="D83" s="5"/>
      <c r="E83" s="17"/>
      <c r="F83"/>
    </row>
    <row r="84" spans="2:7" ht="15.75" thickBot="1" x14ac:dyDescent="0.3">
      <c r="C84"/>
      <c r="D84"/>
      <c r="E84" s="4"/>
      <c r="F84"/>
    </row>
    <row r="85" spans="2:7" ht="15.75" thickBot="1" x14ac:dyDescent="0.3">
      <c r="C85"/>
      <c r="D85" s="21" t="s">
        <v>34</v>
      </c>
      <c r="E85" s="22">
        <f>E74+E82</f>
        <v>114887.26</v>
      </c>
      <c r="F85"/>
    </row>
    <row r="86" spans="2:7" x14ac:dyDescent="0.25">
      <c r="C86"/>
      <c r="D86"/>
      <c r="E86" s="4"/>
      <c r="F86"/>
    </row>
    <row r="87" spans="2:7" x14ac:dyDescent="0.25">
      <c r="C87"/>
      <c r="D87"/>
      <c r="E87" s="4"/>
      <c r="F87"/>
    </row>
    <row r="88" spans="2:7" x14ac:dyDescent="0.25">
      <c r="C88"/>
      <c r="D88"/>
      <c r="E88" s="4"/>
      <c r="F88"/>
    </row>
    <row r="89" spans="2:7" x14ac:dyDescent="0.25">
      <c r="C89"/>
      <c r="D89"/>
      <c r="E89" s="4"/>
      <c r="F89"/>
    </row>
    <row r="90" spans="2:7" x14ac:dyDescent="0.25">
      <c r="C90"/>
      <c r="D90"/>
      <c r="E90" s="4"/>
      <c r="F90"/>
    </row>
    <row r="91" spans="2:7" x14ac:dyDescent="0.25">
      <c r="C91"/>
      <c r="D91"/>
      <c r="E91" s="4"/>
      <c r="F91"/>
    </row>
    <row r="92" spans="2:7" x14ac:dyDescent="0.25">
      <c r="C92"/>
      <c r="D92"/>
      <c r="E92" s="4"/>
      <c r="F92"/>
    </row>
    <row r="93" spans="2:7" x14ac:dyDescent="0.25">
      <c r="C93"/>
      <c r="D93"/>
      <c r="E93" s="4"/>
      <c r="F93"/>
    </row>
    <row r="94" spans="2:7" x14ac:dyDescent="0.25">
      <c r="C94"/>
      <c r="D94"/>
      <c r="E94" s="4"/>
      <c r="F94"/>
    </row>
    <row r="95" spans="2:7" x14ac:dyDescent="0.25">
      <c r="C95"/>
      <c r="D95"/>
      <c r="E95" s="4"/>
      <c r="F95"/>
    </row>
    <row r="96" spans="2:7" x14ac:dyDescent="0.25">
      <c r="C96"/>
      <c r="D96"/>
      <c r="E96" s="4"/>
      <c r="F96"/>
    </row>
    <row r="97" spans="3:6" x14ac:dyDescent="0.25">
      <c r="C97"/>
      <c r="D97"/>
      <c r="E97" s="4"/>
      <c r="F97"/>
    </row>
    <row r="98" spans="3:6" x14ac:dyDescent="0.25">
      <c r="C98"/>
      <c r="D98"/>
      <c r="E98" s="4"/>
      <c r="F98"/>
    </row>
    <row r="99" spans="3:6" x14ac:dyDescent="0.25">
      <c r="C99"/>
      <c r="D99"/>
      <c r="E99" s="4"/>
    </row>
    <row r="100" spans="3:6" x14ac:dyDescent="0.25">
      <c r="C100"/>
      <c r="D100"/>
      <c r="E100" s="4"/>
    </row>
    <row r="101" spans="3:6" x14ac:dyDescent="0.25">
      <c r="C101"/>
      <c r="D101"/>
      <c r="E101" s="4"/>
    </row>
    <row r="102" spans="3:6" x14ac:dyDescent="0.25">
      <c r="C102"/>
      <c r="D102"/>
      <c r="E102" s="4"/>
    </row>
    <row r="103" spans="3:6" x14ac:dyDescent="0.25">
      <c r="C103"/>
      <c r="D103"/>
      <c r="E103" s="4"/>
    </row>
    <row r="104" spans="3:6" x14ac:dyDescent="0.25">
      <c r="C104"/>
      <c r="D104"/>
      <c r="E104" s="4"/>
    </row>
    <row r="105" spans="3:6" x14ac:dyDescent="0.25">
      <c r="C105"/>
      <c r="D105"/>
      <c r="E105" s="4"/>
    </row>
    <row r="106" spans="3:6" x14ac:dyDescent="0.25">
      <c r="C106"/>
      <c r="D106"/>
      <c r="E106" s="4"/>
    </row>
    <row r="107" spans="3:6" x14ac:dyDescent="0.25">
      <c r="C107"/>
      <c r="D107"/>
      <c r="E107" s="4"/>
    </row>
    <row r="108" spans="3:6" x14ac:dyDescent="0.25">
      <c r="C108"/>
      <c r="D108"/>
      <c r="E108" s="4"/>
    </row>
    <row r="109" spans="3:6" x14ac:dyDescent="0.25">
      <c r="C109"/>
      <c r="D109"/>
      <c r="E109" s="4"/>
    </row>
    <row r="110" spans="3:6" x14ac:dyDescent="0.25">
      <c r="C110"/>
      <c r="D110"/>
      <c r="E110" s="4"/>
    </row>
    <row r="111" spans="3:6" x14ac:dyDescent="0.25">
      <c r="C111"/>
      <c r="D111"/>
      <c r="E111" s="4"/>
    </row>
    <row r="112" spans="3:6" x14ac:dyDescent="0.25">
      <c r="C112"/>
      <c r="D112"/>
      <c r="E112" s="4"/>
    </row>
    <row r="113" spans="3:5" x14ac:dyDescent="0.25">
      <c r="C113"/>
      <c r="D113"/>
      <c r="E113" s="4"/>
    </row>
    <row r="114" spans="3:5" x14ac:dyDescent="0.25">
      <c r="C114"/>
      <c r="D114"/>
      <c r="E114" s="4"/>
    </row>
    <row r="115" spans="3:5" x14ac:dyDescent="0.25">
      <c r="C115"/>
      <c r="D115"/>
      <c r="E115" s="4"/>
    </row>
    <row r="116" spans="3:5" x14ac:dyDescent="0.25">
      <c r="C116"/>
      <c r="D116"/>
      <c r="E116" s="4"/>
    </row>
    <row r="117" spans="3:5" x14ac:dyDescent="0.25">
      <c r="C117"/>
      <c r="D117"/>
      <c r="E117" s="4"/>
    </row>
    <row r="118" spans="3:5" x14ac:dyDescent="0.25">
      <c r="C118"/>
      <c r="D118"/>
      <c r="E118" s="4"/>
    </row>
    <row r="119" spans="3:5" x14ac:dyDescent="0.25">
      <c r="C119"/>
      <c r="D119"/>
      <c r="E119" s="4"/>
    </row>
    <row r="120" spans="3:5" x14ac:dyDescent="0.25">
      <c r="C120"/>
      <c r="D120"/>
      <c r="E120" s="4"/>
    </row>
    <row r="121" spans="3:5" x14ac:dyDescent="0.25">
      <c r="C121"/>
      <c r="D121"/>
      <c r="E121" s="4"/>
    </row>
    <row r="122" spans="3:5" x14ac:dyDescent="0.25">
      <c r="C122"/>
      <c r="D122"/>
      <c r="E122" s="4"/>
    </row>
    <row r="123" spans="3:5" x14ac:dyDescent="0.25">
      <c r="C123"/>
      <c r="D123"/>
      <c r="E123" s="4"/>
    </row>
    <row r="124" spans="3:5" x14ac:dyDescent="0.25">
      <c r="C124"/>
      <c r="D124"/>
      <c r="E124" s="4"/>
    </row>
    <row r="125" spans="3:5" x14ac:dyDescent="0.25">
      <c r="C125"/>
      <c r="D125"/>
      <c r="E125" s="4"/>
    </row>
    <row r="126" spans="3:5" x14ac:dyDescent="0.25">
      <c r="C126"/>
      <c r="D126"/>
      <c r="E126" s="4"/>
    </row>
    <row r="127" spans="3:5" x14ac:dyDescent="0.25">
      <c r="C127"/>
      <c r="D127"/>
      <c r="E127" s="4"/>
    </row>
    <row r="128" spans="3:5" x14ac:dyDescent="0.25">
      <c r="D128"/>
      <c r="E128" s="4"/>
    </row>
    <row r="129" spans="4:5" x14ac:dyDescent="0.25">
      <c r="D129"/>
      <c r="E129" s="4"/>
    </row>
    <row r="130" spans="4:5" x14ac:dyDescent="0.25">
      <c r="D130"/>
      <c r="E130" s="4"/>
    </row>
    <row r="131" spans="4:5" x14ac:dyDescent="0.25">
      <c r="E131" s="4"/>
    </row>
    <row r="132" spans="4:5" x14ac:dyDescent="0.25">
      <c r="E132" s="4"/>
    </row>
    <row r="133" spans="4:5" x14ac:dyDescent="0.25">
      <c r="E133" s="4"/>
    </row>
    <row r="134" spans="4:5" x14ac:dyDescent="0.25">
      <c r="E134" s="4"/>
    </row>
    <row r="135" spans="4:5" x14ac:dyDescent="0.25">
      <c r="E135" s="4"/>
    </row>
    <row r="136" spans="4:5" x14ac:dyDescent="0.25">
      <c r="E136" s="4"/>
    </row>
    <row r="137" spans="4:5" x14ac:dyDescent="0.25">
      <c r="E137" s="4"/>
    </row>
    <row r="138" spans="4:5" x14ac:dyDescent="0.25">
      <c r="E138" s="4"/>
    </row>
    <row r="139" spans="4:5" x14ac:dyDescent="0.25">
      <c r="E139" s="4"/>
    </row>
    <row r="140" spans="4:5" x14ac:dyDescent="0.25">
      <c r="E140" s="4"/>
    </row>
    <row r="141" spans="4:5" x14ac:dyDescent="0.25">
      <c r="E141" s="4"/>
    </row>
    <row r="142" spans="4:5" x14ac:dyDescent="0.25">
      <c r="E142" s="4"/>
    </row>
  </sheetData>
  <mergeCells count="20">
    <mergeCell ref="B71:C71"/>
    <mergeCell ref="B34:C34"/>
    <mergeCell ref="B46:C46"/>
    <mergeCell ref="B64:C64"/>
    <mergeCell ref="B7:C7"/>
    <mergeCell ref="B22:C22"/>
    <mergeCell ref="E74:F74"/>
    <mergeCell ref="E82:F82"/>
    <mergeCell ref="B10:C10"/>
    <mergeCell ref="B26:C26"/>
    <mergeCell ref="B28:C28"/>
    <mergeCell ref="B32:C32"/>
    <mergeCell ref="B38:C38"/>
    <mergeCell ref="B51:C51"/>
    <mergeCell ref="B53:C53"/>
    <mergeCell ref="B56:C56"/>
    <mergeCell ref="B60:C60"/>
    <mergeCell ref="B67:C67"/>
    <mergeCell ref="B73:C73"/>
    <mergeCell ref="B74:C74"/>
  </mergeCells>
  <pageMargins left="0.7" right="0.7" top="0.75" bottom="0.75" header="0.3" footer="0.3"/>
  <pageSetup paperSize="9" scale="73" orientation="landscape" r:id="rId1"/>
  <rowBreaks count="1" manualBreakCount="1">
    <brk id="41" max="6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1</dc:creator>
  <cp:lastModifiedBy>Računovdostvo 1</cp:lastModifiedBy>
  <cp:lastPrinted>2026-03-17T11:50:15Z</cp:lastPrinted>
  <dcterms:created xsi:type="dcterms:W3CDTF">2024-05-20T07:38:41Z</dcterms:created>
  <dcterms:modified xsi:type="dcterms:W3CDTF">2026-03-17T11:51:01Z</dcterms:modified>
</cp:coreProperties>
</file>